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kaminska\OneDrive - Rzecznik Finansowy\Dokumenty\Dokumenty\WWW\Aktualizacja strony\PJ13092021\"/>
    </mc:Choice>
  </mc:AlternateContent>
  <bookViews>
    <workbookView xWindow="240" yWindow="80" windowWidth="20120" windowHeight="8000" activeTab="2"/>
  </bookViews>
  <sheets>
    <sheet name="Postępowania reklamacyjne" sheetId="1" r:id="rId1"/>
    <sheet name="Postępowania sądowe" sheetId="2" r:id="rId2"/>
    <sheet name="Podsumowanie" sheetId="3" r:id="rId3"/>
  </sheets>
  <calcPr calcId="152511"/>
</workbook>
</file>

<file path=xl/calcChain.xml><?xml version="1.0" encoding="utf-8"?>
<calcChain xmlns="http://schemas.openxmlformats.org/spreadsheetml/2006/main">
  <c r="F149" i="1" l="1"/>
  <c r="C152" i="1"/>
  <c r="C78" i="2"/>
  <c r="H149" i="1" l="1"/>
  <c r="G149" i="1"/>
  <c r="E149" i="1"/>
  <c r="D149" i="1"/>
  <c r="C149" i="1"/>
  <c r="H148" i="2"/>
  <c r="G148" i="2"/>
  <c r="F148" i="2"/>
  <c r="E148" i="2"/>
  <c r="D148" i="2"/>
  <c r="C148" i="2"/>
  <c r="H78" i="2"/>
  <c r="G78" i="2"/>
  <c r="F78" i="2"/>
  <c r="E78" i="2"/>
  <c r="D78" i="2"/>
  <c r="H35" i="2"/>
  <c r="G35" i="2"/>
  <c r="F35" i="2"/>
  <c r="E35" i="2"/>
  <c r="D35" i="2"/>
  <c r="C35" i="2"/>
  <c r="H80" i="1"/>
  <c r="G80" i="1"/>
  <c r="F80" i="1"/>
  <c r="E80" i="1"/>
  <c r="D80" i="1"/>
  <c r="C80" i="1"/>
  <c r="H37" i="1"/>
  <c r="G37" i="1"/>
  <c r="F37" i="1"/>
  <c r="E37" i="1"/>
  <c r="D37" i="1"/>
  <c r="C37" i="1"/>
  <c r="H115" i="2" l="1"/>
  <c r="G115" i="2"/>
  <c r="F115" i="2"/>
  <c r="E115" i="2"/>
  <c r="D115" i="2"/>
  <c r="C115" i="2"/>
  <c r="H110" i="2"/>
  <c r="G110" i="2"/>
  <c r="F110" i="2"/>
  <c r="E110" i="2"/>
  <c r="D110" i="2"/>
  <c r="C110" i="2"/>
  <c r="H93" i="2"/>
  <c r="G93" i="2"/>
  <c r="F93" i="2"/>
  <c r="E93" i="2"/>
  <c r="D93" i="2"/>
  <c r="C93" i="2"/>
  <c r="H43" i="2"/>
  <c r="G43" i="2"/>
  <c r="F43" i="2"/>
  <c r="E43" i="2"/>
  <c r="D43" i="2"/>
  <c r="C43" i="2"/>
  <c r="H139" i="1" l="1"/>
  <c r="G139" i="1"/>
  <c r="F139" i="1"/>
  <c r="E139" i="1"/>
  <c r="D139" i="1"/>
  <c r="C139" i="1"/>
  <c r="H117" i="1"/>
  <c r="G117" i="1"/>
  <c r="F117" i="1"/>
  <c r="E117" i="1"/>
  <c r="D117" i="1"/>
  <c r="C117" i="1"/>
  <c r="H112" i="1"/>
  <c r="G112" i="1"/>
  <c r="F112" i="1"/>
  <c r="E112" i="1"/>
  <c r="D112" i="1"/>
  <c r="C112" i="1"/>
  <c r="H95" i="1"/>
  <c r="G95" i="1"/>
  <c r="F95" i="1"/>
  <c r="E95" i="1"/>
  <c r="D95" i="1"/>
  <c r="C95" i="1"/>
  <c r="H45" i="1"/>
  <c r="G45" i="1"/>
  <c r="F45" i="1"/>
  <c r="E45" i="1"/>
  <c r="D45" i="1"/>
  <c r="C45" i="1"/>
  <c r="H137" i="2" l="1"/>
  <c r="G137" i="2"/>
  <c r="F137" i="2"/>
  <c r="E137" i="2"/>
  <c r="D137" i="2"/>
  <c r="C137" i="2"/>
</calcChain>
</file>

<file path=xl/sharedStrings.xml><?xml version="1.0" encoding="utf-8"?>
<sst xmlns="http://schemas.openxmlformats.org/spreadsheetml/2006/main" count="381" uniqueCount="176">
  <si>
    <t>AEGON TU na Życie S.A.</t>
  </si>
  <si>
    <t>TU Allianz Życie Polska S.A.</t>
  </si>
  <si>
    <t>AVIVA TU na Życie S.A.</t>
  </si>
  <si>
    <t>AXA ŻYCIE TU S.A.</t>
  </si>
  <si>
    <t>TU na Życie Cardif Polska S.A.</t>
  </si>
  <si>
    <t>Compensa TU na Życie S.A. VIG</t>
  </si>
  <si>
    <t>STU na Życie Ergo Hestia S.A.</t>
  </si>
  <si>
    <t>TU na Życie Europa S.A.</t>
  </si>
  <si>
    <t>Generali Życie TU S.A.</t>
  </si>
  <si>
    <t>TU INTER – ŻYCIE Polska S.A.</t>
  </si>
  <si>
    <t>METLIFE TUnŻiR S.A.</t>
  </si>
  <si>
    <t>NATIONALE - NEDERLANDEN TUnŻ S.A.</t>
  </si>
  <si>
    <t>Open Life TU Życie S.A.</t>
  </si>
  <si>
    <t>PKO ŻYCIE TU S.A.</t>
  </si>
  <si>
    <t>POCZTOWE TUnŻ S.A.</t>
  </si>
  <si>
    <t>PZU Życie S.A.</t>
  </si>
  <si>
    <t>TUW Rejent – Life</t>
  </si>
  <si>
    <t>Signal Iduna Życie Polska TU S.A.</t>
  </si>
  <si>
    <t>UNIQA TU na Życie S.A.</t>
  </si>
  <si>
    <t>Vienna Life TU na Życie S.A. VIG</t>
  </si>
  <si>
    <t>TUnŻ WARTA S.A.</t>
  </si>
  <si>
    <t>SALTUS TU Życie S.A.</t>
  </si>
  <si>
    <t>Liczba reklamacji pozostałych do rozpatrzenia z ubiegłego roku</t>
  </si>
  <si>
    <t>Liczba nowych reklamacji zarejestrowanych w okresie sprawozdawczym</t>
  </si>
  <si>
    <t>Liczba reklamacji załatwionych w okresie sprawozdawczym</t>
  </si>
  <si>
    <t>Ogółem (5+6+7 )</t>
  </si>
  <si>
    <t>Z tego liczba</t>
  </si>
  <si>
    <t>uznających w całości lub w części roszczenie klienta</t>
  </si>
  <si>
    <t>nieuwzględniających roszczenia klienta</t>
  </si>
  <si>
    <t>załatwionych w inny sposób np. umorzenie</t>
  </si>
  <si>
    <t>CALI Europe S.A. Oddział w Polsce</t>
  </si>
  <si>
    <t>SOGECAP S.A. Oddział w Polsce</t>
  </si>
  <si>
    <t>Prevoir-Vie Groupe Prevoir S.A. Oddział w Polsce.</t>
  </si>
  <si>
    <t>TUiR Allianz Polska S.A.</t>
  </si>
  <si>
    <t>AVIVA TU Ogólnych S.A.</t>
  </si>
  <si>
    <t>TU Compensa S.A. VIG</t>
  </si>
  <si>
    <t>Credit Agricole TU S.A.</t>
  </si>
  <si>
    <t>TUW Cuprum</t>
  </si>
  <si>
    <t>D.A.S. TU Ochrony Prawnej S.A.</t>
  </si>
  <si>
    <t>STU Ergo Hestia S.A.</t>
  </si>
  <si>
    <t>TU Euler Hermes S.A.</t>
  </si>
  <si>
    <t>TU Europa S.A.</t>
  </si>
  <si>
    <t>Generali TU S.A</t>
  </si>
  <si>
    <t>TU INTER Polska S.A.</t>
  </si>
  <si>
    <t>TU INTERRISK S.A. VIG</t>
  </si>
  <si>
    <t>KUKE S.A.</t>
  </si>
  <si>
    <t>Link 4 TU S.A.</t>
  </si>
  <si>
    <t>Nationale - Nederlanden TU S.A.</t>
  </si>
  <si>
    <t>TUiR Partner S.A.</t>
  </si>
  <si>
    <t>PKO TU S.A.</t>
  </si>
  <si>
    <t>Pocztowe TUW</t>
  </si>
  <si>
    <t>POLSKI GAZ TUW</t>
  </si>
  <si>
    <t>TUW Polski Zakład Ubezpieczeń Wzajemnych</t>
  </si>
  <si>
    <t>PZU S.A.</t>
  </si>
  <si>
    <t>Signal Iduna Polska TU S.A.</t>
  </si>
  <si>
    <t>SALTUS TUW</t>
  </si>
  <si>
    <t>TUW TUW</t>
  </si>
  <si>
    <t>TUZ TUW</t>
  </si>
  <si>
    <t xml:space="preserve">UNIQA TU S.A. </t>
  </si>
  <si>
    <t>TUiR WARTA S.A.</t>
  </si>
  <si>
    <t>TU ZDROWIE S.A.</t>
  </si>
  <si>
    <t>AEGON Magyarorszag Altalanos Biztosito S.A. - Oddział w Polsce</t>
  </si>
  <si>
    <t>AWP P&amp;C S.A. Oddział w Polsce</t>
  </si>
  <si>
    <t>Atradius Credito y Caucion S.A. de Seguros y Reaseguros Spółka Akcyjna Oddział w Polsce</t>
  </si>
  <si>
    <t>Balcia Insurance SE Oddział w Polsce</t>
  </si>
  <si>
    <t>Cardif-Assurances Risques Divers S.A. Oddział w Polsce</t>
  </si>
  <si>
    <t>SOGESSUR Societe Anonyme Oddział w Polsce</t>
  </si>
  <si>
    <t>CACI Life dac</t>
  </si>
  <si>
    <t>CACI Non-Life dac</t>
  </si>
  <si>
    <t>CNP Santander Insurance Europe DAC</t>
  </si>
  <si>
    <t>CNP Santander Insurance Life DAC</t>
  </si>
  <si>
    <t>Greenval Insurance DAC</t>
  </si>
  <si>
    <t>London General Insurance Company Ltd.</t>
  </si>
  <si>
    <t>Nissan International Insurance Ltd.</t>
  </si>
  <si>
    <t>PBUK</t>
  </si>
  <si>
    <t>UFG</t>
  </si>
  <si>
    <t>AEGON PTE SA– AEGON OFE</t>
  </si>
  <si>
    <t>AXA PTE – AXA OFE</t>
  </si>
  <si>
    <t>MetLife PTE SA – MetLife OFE</t>
  </si>
  <si>
    <t>Pracownicze Towarzystwo Emerytalne „Nowy Świat” SA</t>
  </si>
  <si>
    <t>Nazwa podmiotu</t>
  </si>
  <si>
    <t>Wystąpienia do sądów w okresie sprawozdawczym</t>
  </si>
  <si>
    <t>Ugody zawarte na etapie postępowania sądowego w okresie sprawozdawczym</t>
  </si>
  <si>
    <t>Prawomocne orzeczenia sądów wydane w okresie sprawozdawczym</t>
  </si>
  <si>
    <t>liczba</t>
  </si>
  <si>
    <t>wartość roszczeń zgłoszonych w pozwach w zł</t>
  </si>
  <si>
    <t>Kwoty zasądzone w zł</t>
  </si>
  <si>
    <t>Lloyds Polska Sp. z o.o. (Society of Lloyds Oddział w Polsce)</t>
  </si>
  <si>
    <t>AXA Ubezpieczenia TUiR S.A.</t>
  </si>
  <si>
    <t>Colonnade Insurance S.A. Oddział w Polsce</t>
  </si>
  <si>
    <t>AmTrust International Underwriters DAC</t>
  </si>
  <si>
    <t>Lp.</t>
  </si>
  <si>
    <t>Chubb European Group SE Spółka Europejska Oddział w Polsce</t>
  </si>
  <si>
    <t>Zakłady ubezpieczeń - Dział I</t>
  </si>
  <si>
    <t>Legenda:</t>
  </si>
  <si>
    <t>b.d. - podmiot przekazał sprawozdanie niekompletne lub na niewłaściwym druku, niezawierające wymaganych informacji</t>
  </si>
  <si>
    <t xml:space="preserve">                     - podmiot nie złożył sprawozdania w terminie wymaganym Ustawą o RF</t>
  </si>
  <si>
    <t>Oddziały zagranicznych zakładów ubezpieczeń w Polsce - Dział I</t>
  </si>
  <si>
    <t>Zakłady ubezpieczeń - Dział II</t>
  </si>
  <si>
    <t>Oddziały zagranicznych zakładów ubezpieczeń w Polsce - Dział II</t>
  </si>
  <si>
    <t>Zagraniczne zakłady ubezpieczeń - Dział I i Dział II</t>
  </si>
  <si>
    <t>PBUK i UFG</t>
  </si>
  <si>
    <t>Otwarte Fundusze Emerytalne, Dobrowolne Fundusze Emerytalne, Pracownicze Towarzystwa Emerytalne</t>
  </si>
  <si>
    <t>Informacje dotyczące postępowań sądowych w sprawach dotyczących złożonych reklamacji, przekazane przez podmioty rynku finansowego za 2020 r.</t>
  </si>
  <si>
    <t>Informacje dotyczące postępowań reklamacyjnych przekazane przez podmioty rynku finansowego za 2020 r.</t>
  </si>
  <si>
    <t>Amerigo Życie TUW w likwidacji (dawniej MACIF Życie TUW)</t>
  </si>
  <si>
    <t>Wystąpienia do sądów z poprzedniego roku- nie zakończone do 31.12.2019 r.</t>
  </si>
  <si>
    <t>UNUM Życie TUiR S.A.</t>
  </si>
  <si>
    <t>Santander Aviva TU na Życie S.A.</t>
  </si>
  <si>
    <t>Santander Aviva TU S.A.</t>
  </si>
  <si>
    <t>POLSKI GAZ TUW na ŻYCIE</t>
  </si>
  <si>
    <t>Credit Agricole Życie TU S.A.</t>
  </si>
  <si>
    <t>ERGO Reiseversicherung AG Oddział w Polsce</t>
  </si>
  <si>
    <t>Prudential International Assurance plc Oddział w Polsce</t>
  </si>
  <si>
    <t>Vereinigte Hagelversicherung VVaG Towarzystwo Ubezpieczeń Wzajemnych Oddział w Polsce</t>
  </si>
  <si>
    <t>Concordia Polska T.U. S.A.</t>
  </si>
  <si>
    <t>SUMA DZIAŁ I</t>
  </si>
  <si>
    <t>SUMA ODDZIAŁY DZIAŁ I</t>
  </si>
  <si>
    <t>SUMA DZIAŁ II</t>
  </si>
  <si>
    <t>SUMA ODDZIAŁY DZIAŁ II</t>
  </si>
  <si>
    <t>SUMA ZAGRANICZNYCH ZU</t>
  </si>
  <si>
    <t>PBUK + UFG</t>
  </si>
  <si>
    <t>SUMA OFE</t>
  </si>
  <si>
    <t>SUMA POSTĘPOWAŃ REKLAMACYJNYCH</t>
  </si>
  <si>
    <t>Suma reklamacji z poprzedniego i bieżącego roku</t>
  </si>
  <si>
    <t>b.d.</t>
  </si>
  <si>
    <t>Lloyds Insurance Company S.A. Oddział w Polsce</t>
  </si>
  <si>
    <t>WIENER TU S.A. VIG</t>
  </si>
  <si>
    <t>Aviva PTE Aviva Santander S.A. - Aviva OFE Aviva Santander</t>
  </si>
  <si>
    <t>Generali PTE – Generali OFE</t>
  </si>
  <si>
    <t>Nationale-Nederlanden PTE S.A. - Nationale-Nederlanden OFE</t>
  </si>
  <si>
    <t>PKO BP BANKOWY PTE SA – PKO OFE</t>
  </si>
  <si>
    <t>Pocztylion-Arka PTE SA – OFE Pocztylion</t>
  </si>
  <si>
    <t>PTE Allianz Polska SA - Allianz Polska OFE</t>
  </si>
  <si>
    <t>PTE PZU SA - OFE PZU "Złota Jesień"</t>
  </si>
  <si>
    <t>Generali PTE – Generali DFE</t>
  </si>
  <si>
    <t>MetLife PTE SA – MetLife DFE</t>
  </si>
  <si>
    <t>Nationale-Nederlanden PTE S.A. - Nationale-Nederlanden DFE</t>
  </si>
  <si>
    <t>PKO BP BANKOWY PTE SA – PKO DFE</t>
  </si>
  <si>
    <t>Pocztylion-Arka PTE SA – DFE Pocztylion Plus</t>
  </si>
  <si>
    <t>PTE Allianz Polska SA - Allianz Polska DFE</t>
  </si>
  <si>
    <t>PTE PZU SA - DFE PZU</t>
  </si>
  <si>
    <t xml:space="preserve">Pracownicze Towarzystwo Emerytalne ORANGE Polska SA </t>
  </si>
  <si>
    <t>SUMA ZAGRANICZNE ZU</t>
  </si>
  <si>
    <t>SUMA PBUK + UFG</t>
  </si>
  <si>
    <t>SUMA POSTĘPOWAŃ SĄDOWYCH</t>
  </si>
  <si>
    <t xml:space="preserve">Assurant Europe Insurance </t>
  </si>
  <si>
    <t>Acasta European Insurance Company Limited</t>
  </si>
  <si>
    <t>Bastion Insurance Company Limited</t>
  </si>
  <si>
    <t>Fortegra Europe Insurance Company Limited</t>
  </si>
  <si>
    <t>Euro Insurances DAC</t>
  </si>
  <si>
    <t>Insurance Company EUROINS JSC</t>
  </si>
  <si>
    <t>SUMA</t>
  </si>
  <si>
    <t>Tabela pomocniczna</t>
  </si>
  <si>
    <t>Tabela pomocnicza</t>
  </si>
  <si>
    <t>Wyszczególnienie</t>
  </si>
  <si>
    <t>Reklamacje do rozpatrzenia w 2020 r.</t>
  </si>
  <si>
    <t>Załatwione reklamacje w 2020 r.</t>
  </si>
  <si>
    <t>W tym uznające w całości lub części roszczenie 2020 r.</t>
  </si>
  <si>
    <t>Liczba</t>
  </si>
  <si>
    <t>% rozpatrzenia</t>
  </si>
  <si>
    <t>% załatwionych</t>
  </si>
  <si>
    <t>Ogółem</t>
  </si>
  <si>
    <t>Rynek bankowo - kapitałowy</t>
  </si>
  <si>
    <t>Rynek ubezpieczeniowo – emerytalny, w tym:</t>
  </si>
  <si>
    <t>Zakłady ubezpieczeń – Dział I</t>
  </si>
  <si>
    <t>Oddziały zagranicznych zakładów ubezpieczeń w Polsce – Dział I</t>
  </si>
  <si>
    <t>Zakłady ubezpieczeń – Dział II</t>
  </si>
  <si>
    <t>Oddziały zagranicznych zakładów ubezpieczeń w Polsce – Dział II</t>
  </si>
  <si>
    <t>Zagraniczne zakłady ubezpieczeń – Dział I i Dział II</t>
  </si>
  <si>
    <t>Otwarte Fundusze Emerytalne, Dobrowolne Fundusze Emerytalne i Pracownicze Towarzystwa Emerytalne</t>
  </si>
  <si>
    <t>Tabl. 1 Reklamacje złożone przez klientów do podmiotów rynku finansowego (WUE)</t>
  </si>
  <si>
    <t>Tabl. 2 Postępowania sądowe w sprawach dotyczących złożonych przez klientów reklamacji (WUE)</t>
  </si>
  <si>
    <t>Wystąpienia do sądów z poprzedniego roku nie zakończone do 31.12.2019 r.</t>
  </si>
  <si>
    <t>Wartość roszczeń zgłoszonych w pozwach w zł</t>
  </si>
  <si>
    <t>Rynek bankowo – kapitałowy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</si>
</sst>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zł&quot;"/>
    <numFmt numFmtId="165" formatCode="0.0"/>
    <numFmt numFmtId="166" formatCode="0.0%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6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Border="1" applyAlignment="1">
      <alignment horizontal="left"/>
    </xf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/>
    <xf numFmtId="0" fontId="5" fillId="0" borderId="0" xfId="0" applyFont="1" applyFill="1"/>
    <xf numFmtId="0" fontId="8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5" fillId="2" borderId="1" xfId="0" applyFont="1" applyFill="1" applyBorder="1"/>
    <xf numFmtId="3" fontId="5" fillId="0" borderId="1" xfId="0" applyNumberFormat="1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9" fillId="0" borderId="1" xfId="0" applyFont="1" applyBorder="1"/>
    <xf numFmtId="0" fontId="5" fillId="0" borderId="0" xfId="0" applyFont="1" applyFill="1" applyBorder="1"/>
    <xf numFmtId="0" fontId="5" fillId="0" borderId="0" xfId="0" applyNumberFormat="1" applyFont="1" applyFill="1" applyBorder="1" applyAlignment="1">
      <alignment horizontal="center"/>
    </xf>
    <xf numFmtId="164" fontId="2" fillId="0" borderId="0" xfId="0" applyNumberFormat="1" applyFont="1" applyBorder="1"/>
    <xf numFmtId="0" fontId="2" fillId="0" borderId="0" xfId="0" applyNumberFormat="1" applyFont="1" applyBorder="1"/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center" vertical="center" wrapText="1"/>
    </xf>
    <xf numFmtId="164" fontId="5" fillId="0" borderId="1" xfId="0" applyNumberFormat="1" applyFont="1" applyBorder="1"/>
    <xf numFmtId="164" fontId="5" fillId="2" borderId="1" xfId="0" applyNumberFormat="1" applyFont="1" applyFill="1" applyBorder="1"/>
    <xf numFmtId="164" fontId="7" fillId="0" borderId="0" xfId="0" applyNumberFormat="1" applyFont="1" applyBorder="1"/>
    <xf numFmtId="164" fontId="5" fillId="0" borderId="0" xfId="0" applyNumberFormat="1" applyFont="1" applyBorder="1"/>
    <xf numFmtId="164" fontId="5" fillId="0" borderId="1" xfId="0" applyNumberFormat="1" applyFont="1" applyFill="1" applyBorder="1"/>
    <xf numFmtId="0" fontId="5" fillId="0" borderId="1" xfId="0" applyNumberFormat="1" applyFont="1" applyBorder="1"/>
    <xf numFmtId="0" fontId="5" fillId="2" borderId="1" xfId="0" applyNumberFormat="1" applyFont="1" applyFill="1" applyBorder="1"/>
    <xf numFmtId="0" fontId="5" fillId="0" borderId="1" xfId="0" applyNumberFormat="1" applyFont="1" applyFill="1" applyBorder="1"/>
    <xf numFmtId="0" fontId="5" fillId="0" borderId="0" xfId="0" applyNumberFormat="1" applyFont="1" applyBorder="1"/>
    <xf numFmtId="0" fontId="4" fillId="0" borderId="0" xfId="0" applyFont="1" applyAlignment="1"/>
    <xf numFmtId="0" fontId="6" fillId="3" borderId="0" xfId="0" applyNumberFormat="1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/>
    <xf numFmtId="0" fontId="6" fillId="3" borderId="0" xfId="0" applyFont="1" applyFill="1" applyBorder="1" applyAlignment="1">
      <alignment wrapText="1"/>
    </xf>
    <xf numFmtId="0" fontId="6" fillId="3" borderId="0" xfId="0" applyFont="1" applyFill="1" applyAlignment="1">
      <alignment horizontal="left"/>
    </xf>
    <xf numFmtId="0" fontId="6" fillId="3" borderId="0" xfId="0" applyFont="1" applyFill="1"/>
    <xf numFmtId="0" fontId="6" fillId="3" borderId="0" xfId="0" applyFont="1" applyFill="1" applyAlignment="1">
      <alignment wrapText="1"/>
    </xf>
    <xf numFmtId="0" fontId="2" fillId="5" borderId="1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4" borderId="1" xfId="0" applyFont="1" applyFill="1" applyBorder="1"/>
    <xf numFmtId="0" fontId="0" fillId="0" borderId="1" xfId="0" applyBorder="1"/>
    <xf numFmtId="10" fontId="0" fillId="0" borderId="1" xfId="0" applyNumberFormat="1" applyBorder="1"/>
    <xf numFmtId="166" fontId="0" fillId="0" borderId="1" xfId="0" applyNumberFormat="1" applyBorder="1"/>
    <xf numFmtId="0" fontId="9" fillId="0" borderId="1" xfId="0" applyFont="1" applyFill="1" applyBorder="1"/>
    <xf numFmtId="0" fontId="9" fillId="0" borderId="1" xfId="0" applyFont="1" applyFill="1" applyBorder="1" applyAlignment="1">
      <alignment horizontal="left"/>
    </xf>
    <xf numFmtId="164" fontId="3" fillId="0" borderId="0" xfId="0" applyNumberFormat="1" applyFont="1" applyFill="1"/>
    <xf numFmtId="0" fontId="3" fillId="0" borderId="0" xfId="0" applyFont="1" applyFill="1"/>
    <xf numFmtId="3" fontId="5" fillId="0" borderId="1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2" fillId="3" borderId="0" xfId="0" applyFont="1" applyFill="1" applyBorder="1"/>
    <xf numFmtId="3" fontId="2" fillId="3" borderId="0" xfId="0" applyNumberFormat="1" applyFont="1" applyFill="1" applyBorder="1"/>
    <xf numFmtId="0" fontId="2" fillId="0" borderId="0" xfId="0" applyFont="1" applyBorder="1" applyAlignment="1">
      <alignment horizontal="left"/>
    </xf>
    <xf numFmtId="0" fontId="2" fillId="0" borderId="0" xfId="0" applyFont="1"/>
    <xf numFmtId="0" fontId="2" fillId="3" borderId="3" xfId="0" applyFont="1" applyFill="1" applyBorder="1"/>
    <xf numFmtId="164" fontId="2" fillId="0" borderId="0" xfId="0" applyNumberFormat="1" applyFont="1"/>
    <xf numFmtId="164" fontId="2" fillId="3" borderId="0" xfId="0" applyNumberFormat="1" applyFont="1" applyFill="1" applyBorder="1"/>
    <xf numFmtId="0" fontId="2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2" fillId="0" borderId="1" xfId="0" applyFont="1" applyBorder="1"/>
    <xf numFmtId="164" fontId="12" fillId="0" borderId="1" xfId="0" applyNumberFormat="1" applyFont="1" applyBorder="1"/>
    <xf numFmtId="0" fontId="12" fillId="0" borderId="1" xfId="0" applyFont="1" applyFill="1" applyBorder="1"/>
    <xf numFmtId="164" fontId="12" fillId="0" borderId="1" xfId="0" applyNumberFormat="1" applyFont="1" applyFill="1" applyBorder="1"/>
    <xf numFmtId="164" fontId="9" fillId="0" borderId="1" xfId="0" applyNumberFormat="1" applyFont="1" applyFill="1" applyBorder="1"/>
    <xf numFmtId="0" fontId="12" fillId="4" borderId="1" xfId="0" applyFont="1" applyFill="1" applyBorder="1"/>
    <xf numFmtId="164" fontId="12" fillId="4" borderId="1" xfId="0" applyNumberFormat="1" applyFont="1" applyFill="1" applyBorder="1"/>
    <xf numFmtId="0" fontId="11" fillId="0" borderId="0" xfId="0" applyFont="1" applyBorder="1"/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3" fontId="16" fillId="0" borderId="7" xfId="0" applyNumberFormat="1" applyFont="1" applyBorder="1" applyAlignment="1">
      <alignment horizontal="right" vertical="center" wrapText="1"/>
    </xf>
    <xf numFmtId="0" fontId="15" fillId="0" borderId="7" xfId="0" applyFont="1" applyBorder="1" applyAlignment="1">
      <alignment horizontal="right" vertical="center" wrapText="1"/>
    </xf>
    <xf numFmtId="165" fontId="15" fillId="0" borderId="7" xfId="0" applyNumberFormat="1" applyFont="1" applyBorder="1" applyAlignment="1">
      <alignment horizontal="right" vertical="center" wrapText="1"/>
    </xf>
    <xf numFmtId="3" fontId="17" fillId="0" borderId="7" xfId="0" applyNumberFormat="1" applyFont="1" applyBorder="1" applyAlignment="1">
      <alignment horizontal="right" vertical="center" wrapText="1"/>
    </xf>
    <xf numFmtId="0" fontId="17" fillId="0" borderId="7" xfId="0" applyFont="1" applyBorder="1" applyAlignment="1">
      <alignment horizontal="right" vertical="center" wrapText="1"/>
    </xf>
    <xf numFmtId="0" fontId="7" fillId="0" borderId="0" xfId="0" applyFont="1"/>
    <xf numFmtId="4" fontId="16" fillId="0" borderId="7" xfId="0" applyNumberFormat="1" applyFont="1" applyBorder="1" applyAlignment="1">
      <alignment horizontal="right" vertical="center" wrapText="1"/>
    </xf>
    <xf numFmtId="0" fontId="18" fillId="0" borderId="7" xfId="0" applyFont="1" applyBorder="1" applyAlignment="1">
      <alignment horizontal="right" vertical="center" wrapText="1"/>
    </xf>
    <xf numFmtId="4" fontId="18" fillId="0" borderId="7" xfId="0" applyNumberFormat="1" applyFont="1" applyBorder="1" applyAlignment="1">
      <alignment horizontal="right" vertical="center" wrapText="1"/>
    </xf>
    <xf numFmtId="3" fontId="18" fillId="0" borderId="7" xfId="0" applyNumberFormat="1" applyFont="1" applyBorder="1" applyAlignment="1">
      <alignment horizontal="right" vertical="center" wrapText="1"/>
    </xf>
    <xf numFmtId="2" fontId="18" fillId="0" borderId="7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</xdr:colOff>
      <xdr:row>2</xdr:row>
      <xdr:rowOff>74084</xdr:rowOff>
    </xdr:from>
    <xdr:to>
      <xdr:col>10</xdr:col>
      <xdr:colOff>614469</xdr:colOff>
      <xdr:row>3</xdr:row>
      <xdr:rowOff>3174</xdr:rowOff>
    </xdr:to>
    <xdr:sp macro="" textlink="">
      <xdr:nvSpPr>
        <xdr:cNvPr id="3" name="Prostokąt 2"/>
        <xdr:cNvSpPr/>
      </xdr:nvSpPr>
      <xdr:spPr>
        <a:xfrm>
          <a:off x="14573251" y="529167"/>
          <a:ext cx="614468" cy="204257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pl-PL">
            <a:ln>
              <a:noFill/>
            </a:ln>
            <a:solidFill>
              <a:schemeClr val="lt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</xdr:colOff>
      <xdr:row>2</xdr:row>
      <xdr:rowOff>137583</xdr:rowOff>
    </xdr:from>
    <xdr:to>
      <xdr:col>10</xdr:col>
      <xdr:colOff>614469</xdr:colOff>
      <xdr:row>3</xdr:row>
      <xdr:rowOff>0</xdr:rowOff>
    </xdr:to>
    <xdr:sp macro="" textlink="">
      <xdr:nvSpPr>
        <xdr:cNvPr id="3" name="Prostokąt 2"/>
        <xdr:cNvSpPr/>
      </xdr:nvSpPr>
      <xdr:spPr>
        <a:xfrm>
          <a:off x="16848668" y="613833"/>
          <a:ext cx="614468" cy="201084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pl-PL">
            <a:ln>
              <a:noFill/>
            </a:ln>
            <a:solidFill>
              <a:schemeClr val="lt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zoomScaleNormal="100" workbookViewId="0">
      <pane ySplit="8" topLeftCell="A135" activePane="bottomLeft" state="frozen"/>
      <selection pane="bottomLeft" activeCell="I149" sqref="I149"/>
    </sheetView>
  </sheetViews>
  <sheetFormatPr defaultRowHeight="14.5" x14ac:dyDescent="0.35"/>
  <cols>
    <col min="1" max="1" width="9.1796875" style="6"/>
    <col min="2" max="2" width="82" customWidth="1"/>
    <col min="3" max="3" width="20.26953125" customWidth="1"/>
    <col min="4" max="4" width="19.7265625" customWidth="1"/>
    <col min="5" max="5" width="19" customWidth="1"/>
    <col min="6" max="6" width="21.1796875" customWidth="1"/>
    <col min="7" max="7" width="24.1796875" customWidth="1"/>
    <col min="8" max="8" width="19.1796875" customWidth="1"/>
    <col min="9" max="9" width="16.1796875" customWidth="1"/>
    <col min="11" max="11" width="25" customWidth="1"/>
  </cols>
  <sheetData>
    <row r="1" spans="1:11" ht="15.5" x14ac:dyDescent="0.35">
      <c r="K1" s="11" t="s">
        <v>94</v>
      </c>
    </row>
    <row r="2" spans="1:11" ht="20" x14ac:dyDescent="0.4">
      <c r="B2" s="10" t="s">
        <v>104</v>
      </c>
      <c r="K2" s="12" t="s">
        <v>95</v>
      </c>
    </row>
    <row r="3" spans="1:11" ht="21.75" customHeight="1" thickBot="1" x14ac:dyDescent="0.4">
      <c r="K3" s="13" t="s">
        <v>96</v>
      </c>
    </row>
    <row r="4" spans="1:11" ht="39" customHeight="1" thickBot="1" x14ac:dyDescent="0.4">
      <c r="B4" s="102" t="s">
        <v>80</v>
      </c>
      <c r="C4" s="103" t="s">
        <v>22</v>
      </c>
      <c r="D4" s="103" t="s">
        <v>23</v>
      </c>
      <c r="E4" s="103" t="s">
        <v>24</v>
      </c>
      <c r="F4" s="103"/>
      <c r="G4" s="103"/>
      <c r="H4" s="103"/>
      <c r="I4" s="1"/>
    </row>
    <row r="5" spans="1:11" ht="16" thickBot="1" x14ac:dyDescent="0.4">
      <c r="B5" s="102"/>
      <c r="C5" s="103"/>
      <c r="D5" s="103"/>
      <c r="E5" s="103" t="s">
        <v>25</v>
      </c>
      <c r="F5" s="103" t="s">
        <v>26</v>
      </c>
      <c r="G5" s="103"/>
      <c r="H5" s="103"/>
      <c r="I5" s="1"/>
    </row>
    <row r="6" spans="1:11" ht="41.25" customHeight="1" thickBot="1" x14ac:dyDescent="0.4">
      <c r="A6" s="5"/>
      <c r="B6" s="102"/>
      <c r="C6" s="103"/>
      <c r="D6" s="103"/>
      <c r="E6" s="103"/>
      <c r="F6" s="103" t="s">
        <v>27</v>
      </c>
      <c r="G6" s="103" t="s">
        <v>28</v>
      </c>
      <c r="H6" s="103" t="s">
        <v>29</v>
      </c>
      <c r="I6" s="1"/>
    </row>
    <row r="7" spans="1:11" ht="15" thickBot="1" x14ac:dyDescent="0.4">
      <c r="B7" s="102"/>
      <c r="C7" s="103"/>
      <c r="D7" s="103"/>
      <c r="E7" s="103"/>
      <c r="F7" s="103"/>
      <c r="G7" s="103"/>
      <c r="H7" s="103"/>
      <c r="I7" s="1"/>
    </row>
    <row r="8" spans="1:11" ht="16" thickBot="1" x14ac:dyDescent="0.4">
      <c r="B8" s="15">
        <v>1</v>
      </c>
      <c r="C8" s="15">
        <v>2</v>
      </c>
      <c r="D8" s="15">
        <v>3</v>
      </c>
      <c r="E8" s="15">
        <v>4</v>
      </c>
      <c r="F8" s="15">
        <v>5</v>
      </c>
      <c r="G8" s="15">
        <v>6</v>
      </c>
      <c r="H8" s="15">
        <v>7</v>
      </c>
    </row>
    <row r="9" spans="1:11" ht="15.5" x14ac:dyDescent="0.35">
      <c r="A9" s="16" t="s">
        <v>91</v>
      </c>
      <c r="B9" s="47" t="s">
        <v>93</v>
      </c>
      <c r="C9" s="29"/>
      <c r="D9" s="29"/>
      <c r="E9" s="29"/>
      <c r="F9" s="29"/>
      <c r="G9" s="29"/>
      <c r="H9" s="29"/>
    </row>
    <row r="10" spans="1:11" ht="15" customHeight="1" x14ac:dyDescent="0.35">
      <c r="A10" s="17">
        <v>1</v>
      </c>
      <c r="B10" s="18" t="s">
        <v>0</v>
      </c>
      <c r="C10" s="18">
        <v>14</v>
      </c>
      <c r="D10" s="18">
        <v>1183</v>
      </c>
      <c r="E10" s="18">
        <v>1170</v>
      </c>
      <c r="F10" s="18">
        <v>155</v>
      </c>
      <c r="G10" s="18">
        <v>1015</v>
      </c>
      <c r="H10" s="18">
        <v>0</v>
      </c>
    </row>
    <row r="11" spans="1:11" ht="15.5" x14ac:dyDescent="0.35">
      <c r="A11" s="17">
        <v>2</v>
      </c>
      <c r="B11" s="18" t="s">
        <v>1</v>
      </c>
      <c r="C11" s="18">
        <v>92</v>
      </c>
      <c r="D11" s="18">
        <v>3006</v>
      </c>
      <c r="E11" s="18">
        <v>3006</v>
      </c>
      <c r="F11" s="18">
        <v>1285</v>
      </c>
      <c r="G11" s="18">
        <v>1720</v>
      </c>
      <c r="H11" s="18">
        <v>1</v>
      </c>
    </row>
    <row r="12" spans="1:11" ht="15.5" x14ac:dyDescent="0.35">
      <c r="A12" s="17">
        <v>3</v>
      </c>
      <c r="B12" s="18" t="s">
        <v>2</v>
      </c>
      <c r="C12" s="18">
        <v>127</v>
      </c>
      <c r="D12" s="20">
        <v>4493</v>
      </c>
      <c r="E12" s="20">
        <v>4851</v>
      </c>
      <c r="F12" s="18">
        <v>991</v>
      </c>
      <c r="G12" s="18">
        <v>3860</v>
      </c>
      <c r="H12" s="18">
        <v>0</v>
      </c>
    </row>
    <row r="13" spans="1:11" ht="15.5" x14ac:dyDescent="0.35">
      <c r="A13" s="17">
        <v>4</v>
      </c>
      <c r="B13" s="18" t="s">
        <v>3</v>
      </c>
      <c r="C13" s="18">
        <v>40</v>
      </c>
      <c r="D13" s="18">
        <v>2770</v>
      </c>
      <c r="E13" s="18">
        <v>2786</v>
      </c>
      <c r="F13" s="18">
        <v>113</v>
      </c>
      <c r="G13" s="18">
        <v>2673</v>
      </c>
      <c r="H13" s="18">
        <v>0</v>
      </c>
    </row>
    <row r="14" spans="1:11" ht="15.5" x14ac:dyDescent="0.35">
      <c r="A14" s="17">
        <v>5</v>
      </c>
      <c r="B14" s="18" t="s">
        <v>111</v>
      </c>
      <c r="C14" s="18">
        <v>0</v>
      </c>
      <c r="D14" s="18">
        <v>15</v>
      </c>
      <c r="E14" s="18">
        <v>15</v>
      </c>
      <c r="F14" s="18">
        <v>13</v>
      </c>
      <c r="G14" s="18">
        <v>2</v>
      </c>
      <c r="H14" s="18">
        <v>0</v>
      </c>
    </row>
    <row r="15" spans="1:11" ht="15.5" x14ac:dyDescent="0.35">
      <c r="A15" s="17">
        <v>6</v>
      </c>
      <c r="B15" s="18" t="s">
        <v>108</v>
      </c>
      <c r="C15" s="18">
        <v>7</v>
      </c>
      <c r="D15" s="18">
        <v>303</v>
      </c>
      <c r="E15" s="18">
        <v>291</v>
      </c>
      <c r="F15" s="18">
        <v>138</v>
      </c>
      <c r="G15" s="18">
        <v>153</v>
      </c>
      <c r="H15" s="18">
        <v>0</v>
      </c>
    </row>
    <row r="16" spans="1:11" ht="15.5" x14ac:dyDescent="0.35">
      <c r="A16" s="17">
        <v>7</v>
      </c>
      <c r="B16" s="18" t="s">
        <v>4</v>
      </c>
      <c r="C16" s="18">
        <v>3</v>
      </c>
      <c r="D16" s="18">
        <v>73</v>
      </c>
      <c r="E16" s="18">
        <v>73</v>
      </c>
      <c r="F16" s="18">
        <v>22</v>
      </c>
      <c r="G16" s="18">
        <v>51</v>
      </c>
      <c r="H16" s="18">
        <v>0</v>
      </c>
    </row>
    <row r="17" spans="1:8" ht="15.5" x14ac:dyDescent="0.35">
      <c r="A17" s="17">
        <v>8</v>
      </c>
      <c r="B17" s="18" t="s">
        <v>5</v>
      </c>
      <c r="C17" s="18">
        <v>0</v>
      </c>
      <c r="D17" s="18">
        <v>3447</v>
      </c>
      <c r="E17" s="18">
        <v>3447</v>
      </c>
      <c r="F17" s="18">
        <v>804</v>
      </c>
      <c r="G17" s="18">
        <v>2555</v>
      </c>
      <c r="H17" s="18">
        <v>88</v>
      </c>
    </row>
    <row r="18" spans="1:8" ht="15.5" x14ac:dyDescent="0.35">
      <c r="A18" s="17">
        <v>9</v>
      </c>
      <c r="B18" s="18" t="s">
        <v>6</v>
      </c>
      <c r="C18" s="18">
        <v>0</v>
      </c>
      <c r="D18" s="20">
        <v>1617</v>
      </c>
      <c r="E18" s="20">
        <v>1703</v>
      </c>
      <c r="F18" s="18">
        <v>109</v>
      </c>
      <c r="G18" s="18">
        <v>1594</v>
      </c>
      <c r="H18" s="18">
        <v>0</v>
      </c>
    </row>
    <row r="19" spans="1:8" ht="15.5" x14ac:dyDescent="0.35">
      <c r="A19" s="17">
        <v>10</v>
      </c>
      <c r="B19" s="18" t="s">
        <v>7</v>
      </c>
      <c r="C19" s="18">
        <v>0</v>
      </c>
      <c r="D19" s="18">
        <v>1056</v>
      </c>
      <c r="E19" s="18">
        <v>1031</v>
      </c>
      <c r="F19" s="18">
        <v>243</v>
      </c>
      <c r="G19" s="18">
        <v>788</v>
      </c>
      <c r="H19" s="18">
        <v>0</v>
      </c>
    </row>
    <row r="20" spans="1:8" ht="15.5" x14ac:dyDescent="0.35">
      <c r="A20" s="17">
        <v>11</v>
      </c>
      <c r="B20" s="18" t="s">
        <v>8</v>
      </c>
      <c r="C20" s="18">
        <v>117</v>
      </c>
      <c r="D20" s="18">
        <v>3073</v>
      </c>
      <c r="E20" s="18">
        <v>3028</v>
      </c>
      <c r="F20" s="18">
        <v>289</v>
      </c>
      <c r="G20" s="18">
        <v>2739</v>
      </c>
      <c r="H20" s="18">
        <v>0</v>
      </c>
    </row>
    <row r="21" spans="1:8" ht="15.5" x14ac:dyDescent="0.35">
      <c r="A21" s="17">
        <v>12</v>
      </c>
      <c r="B21" s="18" t="s">
        <v>9</v>
      </c>
      <c r="C21" s="18">
        <v>0</v>
      </c>
      <c r="D21" s="18">
        <v>106</v>
      </c>
      <c r="E21" s="18">
        <v>101</v>
      </c>
      <c r="F21" s="18">
        <v>36</v>
      </c>
      <c r="G21" s="18">
        <v>65</v>
      </c>
      <c r="H21" s="18">
        <v>0</v>
      </c>
    </row>
    <row r="22" spans="1:8" ht="15.5" x14ac:dyDescent="0.35">
      <c r="A22" s="17">
        <v>13</v>
      </c>
      <c r="B22" s="18" t="s">
        <v>105</v>
      </c>
      <c r="C22" s="18">
        <v>0</v>
      </c>
      <c r="D22" s="18">
        <v>5</v>
      </c>
      <c r="E22" s="18">
        <v>5</v>
      </c>
      <c r="F22" s="18">
        <v>0</v>
      </c>
      <c r="G22" s="18">
        <v>5</v>
      </c>
      <c r="H22" s="18">
        <v>0</v>
      </c>
    </row>
    <row r="23" spans="1:8" ht="15.5" x14ac:dyDescent="0.35">
      <c r="A23" s="17">
        <v>14</v>
      </c>
      <c r="B23" s="18" t="s">
        <v>10</v>
      </c>
      <c r="C23" s="18">
        <v>124</v>
      </c>
      <c r="D23" s="18">
        <v>2281</v>
      </c>
      <c r="E23" s="18">
        <v>2335</v>
      </c>
      <c r="F23" s="18">
        <v>821</v>
      </c>
      <c r="G23" s="18">
        <v>1514</v>
      </c>
      <c r="H23" s="18">
        <v>0</v>
      </c>
    </row>
    <row r="24" spans="1:8" ht="15.5" x14ac:dyDescent="0.35">
      <c r="A24" s="17">
        <v>15</v>
      </c>
      <c r="B24" s="18" t="s">
        <v>11</v>
      </c>
      <c r="C24" s="18">
        <v>71</v>
      </c>
      <c r="D24" s="18">
        <v>4783</v>
      </c>
      <c r="E24" s="18">
        <v>4754</v>
      </c>
      <c r="F24" s="18">
        <v>1968</v>
      </c>
      <c r="G24" s="18">
        <v>2786</v>
      </c>
      <c r="H24" s="18">
        <v>0</v>
      </c>
    </row>
    <row r="25" spans="1:8" ht="15.5" x14ac:dyDescent="0.35">
      <c r="A25" s="17">
        <v>16</v>
      </c>
      <c r="B25" s="18" t="s">
        <v>12</v>
      </c>
      <c r="C25" s="18">
        <v>55</v>
      </c>
      <c r="D25" s="18">
        <v>938</v>
      </c>
      <c r="E25" s="18">
        <v>931</v>
      </c>
      <c r="F25" s="18">
        <v>334</v>
      </c>
      <c r="G25" s="18">
        <v>569</v>
      </c>
      <c r="H25" s="18">
        <v>28</v>
      </c>
    </row>
    <row r="26" spans="1:8" ht="15.5" x14ac:dyDescent="0.35">
      <c r="A26" s="17">
        <v>17</v>
      </c>
      <c r="B26" s="18" t="s">
        <v>13</v>
      </c>
      <c r="C26" s="18">
        <v>23</v>
      </c>
      <c r="D26" s="18">
        <v>731</v>
      </c>
      <c r="E26" s="18">
        <v>740</v>
      </c>
      <c r="F26" s="18">
        <v>141</v>
      </c>
      <c r="G26" s="18">
        <v>599</v>
      </c>
      <c r="H26" s="18">
        <v>0</v>
      </c>
    </row>
    <row r="27" spans="1:8" ht="15.5" x14ac:dyDescent="0.35">
      <c r="A27" s="17">
        <v>18</v>
      </c>
      <c r="B27" s="18" t="s">
        <v>14</v>
      </c>
      <c r="C27" s="18">
        <v>22</v>
      </c>
      <c r="D27" s="18">
        <v>478</v>
      </c>
      <c r="E27" s="18">
        <v>480</v>
      </c>
      <c r="F27" s="18">
        <v>80</v>
      </c>
      <c r="G27" s="18">
        <v>400</v>
      </c>
      <c r="H27" s="18">
        <v>0</v>
      </c>
    </row>
    <row r="28" spans="1:8" ht="15.5" x14ac:dyDescent="0.35">
      <c r="A28" s="17">
        <v>19</v>
      </c>
      <c r="B28" s="18" t="s">
        <v>110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</row>
    <row r="29" spans="1:8" ht="15.5" x14ac:dyDescent="0.35">
      <c r="A29" s="17">
        <v>20</v>
      </c>
      <c r="B29" s="18" t="s">
        <v>107</v>
      </c>
      <c r="C29" s="18">
        <v>0</v>
      </c>
      <c r="D29" s="20">
        <v>1116</v>
      </c>
      <c r="E29" s="20">
        <v>1125</v>
      </c>
      <c r="F29" s="18">
        <v>414</v>
      </c>
      <c r="G29" s="18">
        <v>711</v>
      </c>
      <c r="H29" s="18">
        <v>0</v>
      </c>
    </row>
    <row r="30" spans="1:8" ht="15.5" x14ac:dyDescent="0.35">
      <c r="A30" s="17">
        <v>21</v>
      </c>
      <c r="B30" s="18" t="s">
        <v>15</v>
      </c>
      <c r="C30" s="18">
        <v>3528</v>
      </c>
      <c r="D30" s="22">
        <v>65994</v>
      </c>
      <c r="E30" s="22">
        <v>67106</v>
      </c>
      <c r="F30" s="22">
        <v>10886</v>
      </c>
      <c r="G30" s="22">
        <v>56220</v>
      </c>
      <c r="H30" s="18">
        <v>0</v>
      </c>
    </row>
    <row r="31" spans="1:8" ht="15.5" x14ac:dyDescent="0.35">
      <c r="A31" s="17">
        <v>22</v>
      </c>
      <c r="B31" s="18" t="s">
        <v>16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</row>
    <row r="32" spans="1:8" ht="15.5" x14ac:dyDescent="0.35">
      <c r="A32" s="17">
        <v>23</v>
      </c>
      <c r="B32" s="18" t="s">
        <v>17</v>
      </c>
      <c r="C32" s="18">
        <v>20</v>
      </c>
      <c r="D32" s="18">
        <v>446</v>
      </c>
      <c r="E32" s="18">
        <v>450</v>
      </c>
      <c r="F32" s="18">
        <v>93</v>
      </c>
      <c r="G32" s="18">
        <v>357</v>
      </c>
      <c r="H32" s="18">
        <v>0</v>
      </c>
    </row>
    <row r="33" spans="1:8" ht="15.5" x14ac:dyDescent="0.35">
      <c r="A33" s="17">
        <v>24</v>
      </c>
      <c r="B33" s="18" t="s">
        <v>21</v>
      </c>
      <c r="C33" s="18">
        <v>2</v>
      </c>
      <c r="D33" s="18">
        <v>177</v>
      </c>
      <c r="E33" s="18">
        <v>174</v>
      </c>
      <c r="F33" s="18">
        <v>12</v>
      </c>
      <c r="G33" s="18">
        <v>162</v>
      </c>
      <c r="H33" s="18">
        <v>0</v>
      </c>
    </row>
    <row r="34" spans="1:8" s="7" customFormat="1" ht="15.5" x14ac:dyDescent="0.35">
      <c r="A34" s="19">
        <v>25</v>
      </c>
      <c r="B34" s="20" t="s">
        <v>18</v>
      </c>
      <c r="C34" s="20">
        <v>0</v>
      </c>
      <c r="D34" s="20">
        <v>876</v>
      </c>
      <c r="E34" s="20">
        <v>871</v>
      </c>
      <c r="F34" s="20">
        <v>280</v>
      </c>
      <c r="G34" s="20">
        <v>591</v>
      </c>
      <c r="H34" s="20">
        <v>0</v>
      </c>
    </row>
    <row r="35" spans="1:8" ht="15.5" x14ac:dyDescent="0.35">
      <c r="A35" s="17">
        <v>26</v>
      </c>
      <c r="B35" s="18" t="s">
        <v>19</v>
      </c>
      <c r="C35" s="18">
        <v>262</v>
      </c>
      <c r="D35" s="18">
        <v>5891</v>
      </c>
      <c r="E35" s="18">
        <v>6153</v>
      </c>
      <c r="F35" s="18">
        <v>3787</v>
      </c>
      <c r="G35" s="18">
        <v>2366</v>
      </c>
      <c r="H35" s="18">
        <v>0</v>
      </c>
    </row>
    <row r="36" spans="1:8" ht="15.5" x14ac:dyDescent="0.35">
      <c r="A36" s="17">
        <v>27</v>
      </c>
      <c r="B36" s="18" t="s">
        <v>20</v>
      </c>
      <c r="C36" s="18">
        <v>316</v>
      </c>
      <c r="D36" s="18">
        <v>8001</v>
      </c>
      <c r="E36" s="18">
        <v>7699</v>
      </c>
      <c r="F36" s="18">
        <v>2363</v>
      </c>
      <c r="G36" s="18">
        <v>5336</v>
      </c>
      <c r="H36" s="18">
        <v>0</v>
      </c>
    </row>
    <row r="37" spans="1:8" s="7" customFormat="1" ht="18.5" x14ac:dyDescent="0.45">
      <c r="A37" s="66"/>
      <c r="B37" s="67" t="s">
        <v>152</v>
      </c>
      <c r="C37" s="67">
        <f t="shared" ref="C37:H37" si="0">SUM(C10:C36)</f>
        <v>4823</v>
      </c>
      <c r="D37" s="67">
        <f t="shared" si="0"/>
        <v>112859</v>
      </c>
      <c r="E37" s="67">
        <f t="shared" si="0"/>
        <v>114325</v>
      </c>
      <c r="F37" s="67">
        <f t="shared" si="0"/>
        <v>25377</v>
      </c>
      <c r="G37" s="67">
        <f t="shared" si="0"/>
        <v>88831</v>
      </c>
      <c r="H37" s="67">
        <f t="shared" si="0"/>
        <v>117</v>
      </c>
    </row>
    <row r="38" spans="1:8" s="2" customFormat="1" ht="15.5" x14ac:dyDescent="0.35">
      <c r="A38" s="23"/>
      <c r="B38" s="25"/>
      <c r="C38" s="25"/>
      <c r="D38" s="25"/>
      <c r="E38" s="25"/>
      <c r="F38" s="25"/>
      <c r="G38" s="25"/>
      <c r="H38" s="25"/>
    </row>
    <row r="39" spans="1:8" ht="15.5" x14ac:dyDescent="0.35">
      <c r="A39" s="26" t="s">
        <v>91</v>
      </c>
      <c r="B39" s="51" t="s">
        <v>97</v>
      </c>
      <c r="C39" s="28"/>
      <c r="D39" s="28"/>
      <c r="E39" s="28"/>
      <c r="F39" s="28"/>
      <c r="G39" s="28"/>
      <c r="H39" s="28"/>
    </row>
    <row r="40" spans="1:8" ht="15.5" x14ac:dyDescent="0.35">
      <c r="A40" s="17">
        <v>1</v>
      </c>
      <c r="B40" s="18" t="s">
        <v>30</v>
      </c>
      <c r="C40" s="18">
        <v>1</v>
      </c>
      <c r="D40" s="18">
        <v>123</v>
      </c>
      <c r="E40" s="18">
        <v>124</v>
      </c>
      <c r="F40" s="18">
        <v>24</v>
      </c>
      <c r="G40" s="18">
        <v>100</v>
      </c>
      <c r="H40" s="18">
        <v>0</v>
      </c>
    </row>
    <row r="41" spans="1:8" ht="15.5" x14ac:dyDescent="0.35">
      <c r="A41" s="17">
        <v>2</v>
      </c>
      <c r="B41" s="18" t="s">
        <v>32</v>
      </c>
      <c r="C41" s="18">
        <v>0</v>
      </c>
      <c r="D41" s="18">
        <v>33</v>
      </c>
      <c r="E41" s="18">
        <v>33</v>
      </c>
      <c r="F41" s="18">
        <v>15</v>
      </c>
      <c r="G41" s="18">
        <v>18</v>
      </c>
      <c r="H41" s="18">
        <v>0</v>
      </c>
    </row>
    <row r="42" spans="1:8" ht="15.5" x14ac:dyDescent="0.35">
      <c r="A42" s="17">
        <v>3</v>
      </c>
      <c r="B42" s="18" t="s">
        <v>113</v>
      </c>
      <c r="C42" s="18">
        <v>6</v>
      </c>
      <c r="D42" s="18">
        <v>164</v>
      </c>
      <c r="E42" s="27">
        <v>163</v>
      </c>
      <c r="F42" s="18">
        <v>40</v>
      </c>
      <c r="G42" s="18">
        <v>114</v>
      </c>
      <c r="H42" s="18">
        <v>8</v>
      </c>
    </row>
    <row r="43" spans="1:8" ht="15.5" x14ac:dyDescent="0.35">
      <c r="A43" s="17">
        <v>4</v>
      </c>
      <c r="B43" s="18" t="s">
        <v>31</v>
      </c>
      <c r="C43" s="18">
        <v>4</v>
      </c>
      <c r="D43" s="18">
        <v>99</v>
      </c>
      <c r="E43" s="18">
        <v>99</v>
      </c>
      <c r="F43" s="18">
        <v>20</v>
      </c>
      <c r="G43" s="18">
        <v>79</v>
      </c>
      <c r="H43" s="18">
        <v>0</v>
      </c>
    </row>
    <row r="44" spans="1:8" ht="15.5" x14ac:dyDescent="0.35">
      <c r="A44" s="17">
        <v>5</v>
      </c>
      <c r="B44" s="18" t="s">
        <v>87</v>
      </c>
      <c r="C44" s="20" t="s">
        <v>125</v>
      </c>
      <c r="D44" s="18">
        <v>0</v>
      </c>
      <c r="E44" s="20" t="s">
        <v>125</v>
      </c>
      <c r="F44" s="18">
        <v>0</v>
      </c>
      <c r="G44" s="18">
        <v>0</v>
      </c>
      <c r="H44" s="20" t="s">
        <v>125</v>
      </c>
    </row>
    <row r="45" spans="1:8" s="7" customFormat="1" ht="18.5" x14ac:dyDescent="0.45">
      <c r="A45" s="66"/>
      <c r="B45" s="67" t="s">
        <v>152</v>
      </c>
      <c r="C45" s="67">
        <f t="shared" ref="C45:H45" si="1">SUM(C40:C44)</f>
        <v>11</v>
      </c>
      <c r="D45" s="67">
        <f t="shared" si="1"/>
        <v>419</v>
      </c>
      <c r="E45" s="67">
        <f t="shared" si="1"/>
        <v>419</v>
      </c>
      <c r="F45" s="67">
        <f t="shared" si="1"/>
        <v>99</v>
      </c>
      <c r="G45" s="67">
        <f t="shared" si="1"/>
        <v>311</v>
      </c>
      <c r="H45" s="67">
        <f t="shared" si="1"/>
        <v>8</v>
      </c>
    </row>
    <row r="46" spans="1:8" ht="15.5" x14ac:dyDescent="0.35">
      <c r="A46" s="23"/>
      <c r="B46" s="24"/>
      <c r="C46" s="24"/>
      <c r="D46" s="24"/>
      <c r="E46" s="24"/>
      <c r="F46" s="24"/>
      <c r="G46" s="24"/>
      <c r="H46" s="24"/>
    </row>
    <row r="47" spans="1:8" ht="15.5" x14ac:dyDescent="0.35">
      <c r="A47" s="26" t="s">
        <v>91</v>
      </c>
      <c r="B47" s="52" t="s">
        <v>98</v>
      </c>
      <c r="C47" s="28"/>
      <c r="D47" s="28"/>
      <c r="E47" s="28"/>
      <c r="F47" s="28"/>
      <c r="G47" s="28"/>
      <c r="H47" s="28"/>
    </row>
    <row r="48" spans="1:8" ht="15.5" x14ac:dyDescent="0.35">
      <c r="A48" s="17">
        <v>1</v>
      </c>
      <c r="B48" s="18" t="s">
        <v>33</v>
      </c>
      <c r="C48" s="18">
        <v>394</v>
      </c>
      <c r="D48" s="22">
        <v>9475</v>
      </c>
      <c r="E48" s="22">
        <v>9600</v>
      </c>
      <c r="F48" s="18">
        <v>4490</v>
      </c>
      <c r="G48" s="18">
        <v>5110</v>
      </c>
      <c r="H48" s="18">
        <v>0</v>
      </c>
    </row>
    <row r="49" spans="1:8" ht="15.5" x14ac:dyDescent="0.35">
      <c r="A49" s="17">
        <v>2</v>
      </c>
      <c r="B49" s="18" t="s">
        <v>34</v>
      </c>
      <c r="C49" s="18">
        <v>162</v>
      </c>
      <c r="D49" s="18">
        <v>2867</v>
      </c>
      <c r="E49" s="18">
        <v>2585</v>
      </c>
      <c r="F49" s="18">
        <v>647</v>
      </c>
      <c r="G49" s="18">
        <v>1938</v>
      </c>
      <c r="H49" s="18">
        <v>0</v>
      </c>
    </row>
    <row r="50" spans="1:8" ht="15.5" x14ac:dyDescent="0.35">
      <c r="A50" s="17">
        <v>3</v>
      </c>
      <c r="B50" s="18" t="s">
        <v>88</v>
      </c>
      <c r="C50" s="18">
        <v>785</v>
      </c>
      <c r="D50" s="22">
        <v>10925</v>
      </c>
      <c r="E50" s="22">
        <v>10361</v>
      </c>
      <c r="F50" s="18">
        <v>3668</v>
      </c>
      <c r="G50" s="18">
        <v>6542</v>
      </c>
      <c r="H50" s="18">
        <v>151</v>
      </c>
    </row>
    <row r="51" spans="1:8" ht="15.5" x14ac:dyDescent="0.35">
      <c r="A51" s="17">
        <v>4</v>
      </c>
      <c r="B51" s="18" t="s">
        <v>109</v>
      </c>
      <c r="C51" s="18">
        <v>10</v>
      </c>
      <c r="D51" s="18">
        <v>532</v>
      </c>
      <c r="E51" s="18">
        <v>521</v>
      </c>
      <c r="F51" s="18">
        <v>201</v>
      </c>
      <c r="G51" s="18">
        <v>320</v>
      </c>
      <c r="H51" s="18">
        <v>0</v>
      </c>
    </row>
    <row r="52" spans="1:8" ht="15.5" x14ac:dyDescent="0.35">
      <c r="A52" s="17">
        <v>5</v>
      </c>
      <c r="B52" s="18" t="s">
        <v>35</v>
      </c>
      <c r="C52" s="18">
        <v>0</v>
      </c>
      <c r="D52" s="22">
        <v>11626</v>
      </c>
      <c r="E52" s="22">
        <v>11265</v>
      </c>
      <c r="F52" s="18">
        <v>3896</v>
      </c>
      <c r="G52" s="18">
        <v>7369</v>
      </c>
      <c r="H52" s="18">
        <v>0</v>
      </c>
    </row>
    <row r="53" spans="1:8" s="7" customFormat="1" ht="15.5" x14ac:dyDescent="0.35">
      <c r="A53" s="19">
        <v>6</v>
      </c>
      <c r="B53" s="20" t="s">
        <v>115</v>
      </c>
      <c r="C53" s="21"/>
      <c r="D53" s="21"/>
      <c r="E53" s="21"/>
      <c r="F53" s="21"/>
      <c r="G53" s="21"/>
      <c r="H53" s="21"/>
    </row>
    <row r="54" spans="1:8" ht="15.5" x14ac:dyDescent="0.35">
      <c r="A54" s="17">
        <v>7</v>
      </c>
      <c r="B54" s="18" t="s">
        <v>36</v>
      </c>
      <c r="C54" s="18">
        <v>1</v>
      </c>
      <c r="D54" s="18">
        <v>197</v>
      </c>
      <c r="E54" s="20">
        <v>197</v>
      </c>
      <c r="F54" s="20">
        <v>57</v>
      </c>
      <c r="G54" s="20">
        <v>141</v>
      </c>
      <c r="H54" s="18">
        <v>0</v>
      </c>
    </row>
    <row r="55" spans="1:8" ht="15.5" x14ac:dyDescent="0.35">
      <c r="A55" s="17">
        <v>8</v>
      </c>
      <c r="B55" s="18" t="s">
        <v>37</v>
      </c>
      <c r="C55" s="18">
        <v>2</v>
      </c>
      <c r="D55" s="18">
        <v>91</v>
      </c>
      <c r="E55" s="18">
        <v>88</v>
      </c>
      <c r="F55" s="18">
        <v>28</v>
      </c>
      <c r="G55" s="18">
        <v>60</v>
      </c>
      <c r="H55" s="18">
        <v>0</v>
      </c>
    </row>
    <row r="56" spans="1:8" ht="15.5" x14ac:dyDescent="0.35">
      <c r="A56" s="17">
        <v>9</v>
      </c>
      <c r="B56" s="18" t="s">
        <v>38</v>
      </c>
      <c r="C56" s="18">
        <v>3</v>
      </c>
      <c r="D56" s="18">
        <v>41</v>
      </c>
      <c r="E56" s="18">
        <v>43</v>
      </c>
      <c r="F56" s="18">
        <v>2</v>
      </c>
      <c r="G56" s="18">
        <v>41</v>
      </c>
      <c r="H56" s="18">
        <v>0</v>
      </c>
    </row>
    <row r="57" spans="1:8" ht="15.5" x14ac:dyDescent="0.35">
      <c r="A57" s="17">
        <v>10</v>
      </c>
      <c r="B57" s="18" t="s">
        <v>39</v>
      </c>
      <c r="C57" s="18">
        <v>0</v>
      </c>
      <c r="D57" s="65">
        <v>25805</v>
      </c>
      <c r="E57" s="65">
        <v>26282</v>
      </c>
      <c r="F57" s="18">
        <v>4661</v>
      </c>
      <c r="G57" s="22">
        <v>21621</v>
      </c>
      <c r="H57" s="18">
        <v>0</v>
      </c>
    </row>
    <row r="58" spans="1:8" ht="15.5" x14ac:dyDescent="0.35">
      <c r="A58" s="17">
        <v>11</v>
      </c>
      <c r="B58" s="18" t="s">
        <v>40</v>
      </c>
      <c r="C58" s="18">
        <v>3</v>
      </c>
      <c r="D58" s="18">
        <v>83</v>
      </c>
      <c r="E58" s="18">
        <v>86</v>
      </c>
      <c r="F58" s="18">
        <v>22</v>
      </c>
      <c r="G58" s="18">
        <v>64</v>
      </c>
      <c r="H58" s="18">
        <v>0</v>
      </c>
    </row>
    <row r="59" spans="1:8" ht="15.5" x14ac:dyDescent="0.35">
      <c r="A59" s="17">
        <v>12</v>
      </c>
      <c r="B59" s="18" t="s">
        <v>41</v>
      </c>
      <c r="C59" s="18">
        <v>0</v>
      </c>
      <c r="D59" s="18">
        <v>2087</v>
      </c>
      <c r="E59" s="18">
        <v>2046</v>
      </c>
      <c r="F59" s="18">
        <v>161</v>
      </c>
      <c r="G59" s="18">
        <v>1885</v>
      </c>
      <c r="H59" s="18">
        <v>0</v>
      </c>
    </row>
    <row r="60" spans="1:8" ht="15.5" x14ac:dyDescent="0.35">
      <c r="A60" s="17">
        <v>13</v>
      </c>
      <c r="B60" s="18" t="s">
        <v>42</v>
      </c>
      <c r="C60" s="18">
        <v>96</v>
      </c>
      <c r="D60" s="18">
        <v>3684</v>
      </c>
      <c r="E60" s="18">
        <v>3672</v>
      </c>
      <c r="F60" s="18">
        <v>581</v>
      </c>
      <c r="G60" s="18">
        <v>3091</v>
      </c>
      <c r="H60" s="18">
        <v>0</v>
      </c>
    </row>
    <row r="61" spans="1:8" ht="15.5" x14ac:dyDescent="0.35">
      <c r="A61" s="17">
        <v>14</v>
      </c>
      <c r="B61" s="18" t="s">
        <v>127</v>
      </c>
      <c r="C61" s="18">
        <v>169</v>
      </c>
      <c r="D61" s="18">
        <v>2462</v>
      </c>
      <c r="E61" s="18">
        <v>2555</v>
      </c>
      <c r="F61" s="18">
        <v>524</v>
      </c>
      <c r="G61" s="18">
        <v>2031</v>
      </c>
      <c r="H61" s="18">
        <v>0</v>
      </c>
    </row>
    <row r="62" spans="1:8" ht="15.5" x14ac:dyDescent="0.35">
      <c r="A62" s="17">
        <v>15</v>
      </c>
      <c r="B62" s="18" t="s">
        <v>43</v>
      </c>
      <c r="C62" s="18">
        <v>0</v>
      </c>
      <c r="D62" s="18">
        <v>490</v>
      </c>
      <c r="E62" s="18">
        <v>469</v>
      </c>
      <c r="F62" s="18">
        <v>103</v>
      </c>
      <c r="G62" s="18">
        <v>366</v>
      </c>
      <c r="H62" s="18">
        <v>0</v>
      </c>
    </row>
    <row r="63" spans="1:8" ht="15.5" x14ac:dyDescent="0.35">
      <c r="A63" s="17">
        <v>16</v>
      </c>
      <c r="B63" s="18" t="s">
        <v>44</v>
      </c>
      <c r="C63" s="18">
        <v>192</v>
      </c>
      <c r="D63" s="18">
        <v>7970</v>
      </c>
      <c r="E63" s="18">
        <v>8016</v>
      </c>
      <c r="F63" s="18">
        <v>2163</v>
      </c>
      <c r="G63" s="18">
        <v>5849</v>
      </c>
      <c r="H63" s="18">
        <v>4</v>
      </c>
    </row>
    <row r="64" spans="1:8" s="7" customFormat="1" ht="15.5" x14ac:dyDescent="0.35">
      <c r="A64" s="19">
        <v>17</v>
      </c>
      <c r="B64" s="20" t="s">
        <v>45</v>
      </c>
      <c r="C64" s="20">
        <v>0</v>
      </c>
      <c r="D64" s="20">
        <v>2</v>
      </c>
      <c r="E64" s="20">
        <v>2</v>
      </c>
      <c r="F64" s="20">
        <v>0</v>
      </c>
      <c r="G64" s="20">
        <v>2</v>
      </c>
      <c r="H64" s="20">
        <v>0</v>
      </c>
    </row>
    <row r="65" spans="1:8" ht="15.5" x14ac:dyDescent="0.35">
      <c r="A65" s="17">
        <v>18</v>
      </c>
      <c r="B65" s="18" t="s">
        <v>46</v>
      </c>
      <c r="C65" s="18">
        <v>662</v>
      </c>
      <c r="D65" s="22">
        <v>11579</v>
      </c>
      <c r="E65" s="22">
        <v>11487</v>
      </c>
      <c r="F65" s="18">
        <v>2822</v>
      </c>
      <c r="G65" s="22">
        <v>8665</v>
      </c>
      <c r="H65" s="18">
        <v>0</v>
      </c>
    </row>
    <row r="66" spans="1:8" ht="15.5" x14ac:dyDescent="0.35">
      <c r="A66" s="17">
        <v>19</v>
      </c>
      <c r="B66" s="18" t="s">
        <v>47</v>
      </c>
      <c r="C66" s="18">
        <v>6</v>
      </c>
      <c r="D66" s="18">
        <v>288</v>
      </c>
      <c r="E66" s="18">
        <v>291</v>
      </c>
      <c r="F66" s="18">
        <v>145</v>
      </c>
      <c r="G66" s="18">
        <v>146</v>
      </c>
      <c r="H66" s="18">
        <v>0</v>
      </c>
    </row>
    <row r="67" spans="1:8" s="7" customFormat="1" ht="15.5" x14ac:dyDescent="0.35">
      <c r="A67" s="19">
        <v>20</v>
      </c>
      <c r="B67" s="20" t="s">
        <v>48</v>
      </c>
      <c r="C67" s="21"/>
      <c r="D67" s="21"/>
      <c r="E67" s="21"/>
      <c r="F67" s="21"/>
      <c r="G67" s="21"/>
      <c r="H67" s="21"/>
    </row>
    <row r="68" spans="1:8" ht="15.5" x14ac:dyDescent="0.35">
      <c r="A68" s="17">
        <v>21</v>
      </c>
      <c r="B68" s="18" t="s">
        <v>49</v>
      </c>
      <c r="C68" s="18">
        <v>9</v>
      </c>
      <c r="D68" s="18">
        <v>862</v>
      </c>
      <c r="E68" s="18">
        <v>851</v>
      </c>
      <c r="F68" s="18">
        <v>340</v>
      </c>
      <c r="G68" s="18">
        <v>511</v>
      </c>
      <c r="H68" s="18">
        <v>0</v>
      </c>
    </row>
    <row r="69" spans="1:8" ht="15.5" x14ac:dyDescent="0.35">
      <c r="A69" s="17">
        <v>22</v>
      </c>
      <c r="B69" s="18" t="s">
        <v>50</v>
      </c>
      <c r="C69" s="18">
        <v>137</v>
      </c>
      <c r="D69" s="18">
        <v>2523</v>
      </c>
      <c r="E69" s="18">
        <v>2663</v>
      </c>
      <c r="F69" s="18">
        <v>242</v>
      </c>
      <c r="G69" s="18">
        <v>2421</v>
      </c>
      <c r="H69" s="18">
        <v>0</v>
      </c>
    </row>
    <row r="70" spans="1:8" ht="15.5" x14ac:dyDescent="0.35">
      <c r="A70" s="17">
        <v>23</v>
      </c>
      <c r="B70" s="18" t="s">
        <v>51</v>
      </c>
      <c r="C70" s="18">
        <v>0</v>
      </c>
      <c r="D70" s="18">
        <v>42</v>
      </c>
      <c r="E70" s="18">
        <v>31</v>
      </c>
      <c r="F70" s="18">
        <v>20</v>
      </c>
      <c r="G70" s="18">
        <v>9</v>
      </c>
      <c r="H70" s="18">
        <v>2</v>
      </c>
    </row>
    <row r="71" spans="1:8" ht="15.5" x14ac:dyDescent="0.35">
      <c r="A71" s="17">
        <v>24</v>
      </c>
      <c r="B71" s="18" t="s">
        <v>52</v>
      </c>
      <c r="C71" s="18">
        <v>63</v>
      </c>
      <c r="D71" s="18">
        <v>1571</v>
      </c>
      <c r="E71" s="18">
        <v>1584</v>
      </c>
      <c r="F71" s="18">
        <v>261</v>
      </c>
      <c r="G71" s="18">
        <v>1323</v>
      </c>
      <c r="H71" s="18">
        <v>0</v>
      </c>
    </row>
    <row r="72" spans="1:8" ht="15.5" x14ac:dyDescent="0.35">
      <c r="A72" s="17">
        <v>25</v>
      </c>
      <c r="B72" s="18" t="s">
        <v>53</v>
      </c>
      <c r="C72" s="18">
        <v>1971</v>
      </c>
      <c r="D72" s="22">
        <v>46877</v>
      </c>
      <c r="E72" s="22">
        <v>47419</v>
      </c>
      <c r="F72" s="22">
        <v>9742</v>
      </c>
      <c r="G72" s="22">
        <v>37677</v>
      </c>
      <c r="H72" s="18">
        <v>0</v>
      </c>
    </row>
    <row r="73" spans="1:8" ht="15.5" x14ac:dyDescent="0.35">
      <c r="A73" s="17">
        <v>26</v>
      </c>
      <c r="B73" s="18" t="s">
        <v>54</v>
      </c>
      <c r="C73" s="18">
        <v>18</v>
      </c>
      <c r="D73" s="18">
        <v>779</v>
      </c>
      <c r="E73" s="18">
        <v>769</v>
      </c>
      <c r="F73" s="18">
        <v>243</v>
      </c>
      <c r="G73" s="18">
        <v>526</v>
      </c>
      <c r="H73" s="18">
        <v>0</v>
      </c>
    </row>
    <row r="74" spans="1:8" ht="15.5" x14ac:dyDescent="0.35">
      <c r="A74" s="17">
        <v>27</v>
      </c>
      <c r="B74" s="18" t="s">
        <v>55</v>
      </c>
      <c r="C74" s="18">
        <v>9</v>
      </c>
      <c r="D74" s="18">
        <v>473</v>
      </c>
      <c r="E74" s="18">
        <v>453</v>
      </c>
      <c r="F74" s="18">
        <v>71</v>
      </c>
      <c r="G74" s="18">
        <v>382</v>
      </c>
      <c r="H74" s="18">
        <v>0</v>
      </c>
    </row>
    <row r="75" spans="1:8" s="7" customFormat="1" ht="15.5" x14ac:dyDescent="0.35">
      <c r="A75" s="19">
        <v>28</v>
      </c>
      <c r="B75" s="20" t="s">
        <v>56</v>
      </c>
      <c r="C75" s="20">
        <v>66</v>
      </c>
      <c r="D75" s="20">
        <v>2613</v>
      </c>
      <c r="E75" s="20">
        <v>2631</v>
      </c>
      <c r="F75" s="20">
        <v>728</v>
      </c>
      <c r="G75" s="20">
        <v>1903</v>
      </c>
      <c r="H75" s="20">
        <v>0</v>
      </c>
    </row>
    <row r="76" spans="1:8" ht="15.5" x14ac:dyDescent="0.35">
      <c r="A76" s="17">
        <v>29</v>
      </c>
      <c r="B76" s="18" t="s">
        <v>57</v>
      </c>
      <c r="C76" s="18">
        <v>0</v>
      </c>
      <c r="D76" s="18">
        <v>894</v>
      </c>
      <c r="E76" s="18">
        <v>845</v>
      </c>
      <c r="F76" s="18">
        <v>159</v>
      </c>
      <c r="G76" s="18">
        <v>686</v>
      </c>
      <c r="H76" s="18">
        <v>0</v>
      </c>
    </row>
    <row r="77" spans="1:8" s="7" customFormat="1" ht="15.5" x14ac:dyDescent="0.35">
      <c r="A77" s="19">
        <v>30</v>
      </c>
      <c r="B77" s="20" t="s">
        <v>58</v>
      </c>
      <c r="C77" s="20">
        <v>0</v>
      </c>
      <c r="D77" s="65">
        <v>14823</v>
      </c>
      <c r="E77" s="65">
        <v>14764</v>
      </c>
      <c r="F77" s="20">
        <v>6893</v>
      </c>
      <c r="G77" s="20">
        <v>7871</v>
      </c>
      <c r="H77" s="20">
        <v>0</v>
      </c>
    </row>
    <row r="78" spans="1:8" ht="15.5" x14ac:dyDescent="0.35">
      <c r="A78" s="17">
        <v>31</v>
      </c>
      <c r="B78" s="18" t="s">
        <v>59</v>
      </c>
      <c r="C78" s="18">
        <v>1146</v>
      </c>
      <c r="D78" s="22">
        <v>26347</v>
      </c>
      <c r="E78" s="22">
        <v>25318</v>
      </c>
      <c r="F78" s="22">
        <v>9123</v>
      </c>
      <c r="G78" s="22">
        <v>16195</v>
      </c>
      <c r="H78" s="22">
        <v>0</v>
      </c>
    </row>
    <row r="79" spans="1:8" s="7" customFormat="1" ht="15.5" x14ac:dyDescent="0.35">
      <c r="A79" s="19">
        <v>32</v>
      </c>
      <c r="B79" s="20" t="s">
        <v>60</v>
      </c>
      <c r="C79" s="20">
        <v>16</v>
      </c>
      <c r="D79" s="20">
        <v>680</v>
      </c>
      <c r="E79" s="20">
        <v>680</v>
      </c>
      <c r="F79" s="20">
        <v>353</v>
      </c>
      <c r="G79" s="20">
        <v>327</v>
      </c>
      <c r="H79" s="20">
        <v>0</v>
      </c>
    </row>
    <row r="80" spans="1:8" s="7" customFormat="1" ht="18.5" x14ac:dyDescent="0.45">
      <c r="A80" s="66"/>
      <c r="B80" s="67" t="s">
        <v>152</v>
      </c>
      <c r="C80" s="67">
        <f t="shared" ref="C80:H80" si="2">SUM(C48:C79)</f>
        <v>5920</v>
      </c>
      <c r="D80" s="68">
        <f t="shared" si="2"/>
        <v>188688</v>
      </c>
      <c r="E80" s="68">
        <f t="shared" si="2"/>
        <v>187574</v>
      </c>
      <c r="F80" s="67">
        <f t="shared" si="2"/>
        <v>52346</v>
      </c>
      <c r="G80" s="67">
        <f t="shared" si="2"/>
        <v>135072</v>
      </c>
      <c r="H80" s="67">
        <f t="shared" si="2"/>
        <v>157</v>
      </c>
    </row>
    <row r="81" spans="1:8" ht="15.5" x14ac:dyDescent="0.35">
      <c r="A81" s="23"/>
      <c r="B81" s="24"/>
      <c r="C81" s="24"/>
      <c r="D81" s="24"/>
      <c r="E81" s="24"/>
      <c r="F81" s="24"/>
      <c r="G81" s="24"/>
      <c r="H81" s="24"/>
    </row>
    <row r="82" spans="1:8" ht="15.5" x14ac:dyDescent="0.35">
      <c r="A82" s="26" t="s">
        <v>91</v>
      </c>
      <c r="B82" s="52" t="s">
        <v>99</v>
      </c>
      <c r="C82" s="28"/>
      <c r="D82" s="28"/>
      <c r="E82" s="28"/>
      <c r="F82" s="28"/>
      <c r="G82" s="28"/>
      <c r="H82" s="28"/>
    </row>
    <row r="83" spans="1:8" ht="15.5" x14ac:dyDescent="0.35">
      <c r="A83" s="17">
        <v>1</v>
      </c>
      <c r="B83" s="18" t="s">
        <v>92</v>
      </c>
      <c r="C83" s="18">
        <v>2</v>
      </c>
      <c r="D83" s="18">
        <v>55</v>
      </c>
      <c r="E83" s="18">
        <v>53</v>
      </c>
      <c r="F83" s="18">
        <v>29</v>
      </c>
      <c r="G83" s="18">
        <v>23</v>
      </c>
      <c r="H83" s="18">
        <v>1</v>
      </c>
    </row>
    <row r="84" spans="1:8" ht="15.5" x14ac:dyDescent="0.35">
      <c r="A84" s="17">
        <v>2</v>
      </c>
      <c r="B84" s="18" t="s">
        <v>61</v>
      </c>
      <c r="C84" s="18">
        <v>0</v>
      </c>
      <c r="D84" s="18">
        <v>132</v>
      </c>
      <c r="E84" s="27">
        <v>134</v>
      </c>
      <c r="F84" s="18">
        <v>44</v>
      </c>
      <c r="G84" s="18">
        <v>92</v>
      </c>
      <c r="H84" s="18">
        <v>0</v>
      </c>
    </row>
    <row r="85" spans="1:8" ht="15.5" x14ac:dyDescent="0.35">
      <c r="A85" s="17">
        <v>3</v>
      </c>
      <c r="B85" s="18" t="s">
        <v>62</v>
      </c>
      <c r="C85" s="18">
        <v>2</v>
      </c>
      <c r="D85" s="18">
        <v>113</v>
      </c>
      <c r="E85" s="18">
        <v>115</v>
      </c>
      <c r="F85" s="18">
        <v>35</v>
      </c>
      <c r="G85" s="18">
        <v>80</v>
      </c>
      <c r="H85" s="18">
        <v>0</v>
      </c>
    </row>
    <row r="86" spans="1:8" ht="15.5" x14ac:dyDescent="0.35">
      <c r="A86" s="17">
        <v>4</v>
      </c>
      <c r="B86" s="18" t="s">
        <v>89</v>
      </c>
      <c r="C86" s="18">
        <v>30</v>
      </c>
      <c r="D86" s="18">
        <v>1116</v>
      </c>
      <c r="E86" s="18">
        <v>1133</v>
      </c>
      <c r="F86" s="18">
        <v>399</v>
      </c>
      <c r="G86" s="18">
        <v>734</v>
      </c>
      <c r="H86" s="18">
        <v>0</v>
      </c>
    </row>
    <row r="87" spans="1:8" ht="15.5" x14ac:dyDescent="0.35">
      <c r="A87" s="17">
        <v>5</v>
      </c>
      <c r="B87" s="18" t="s">
        <v>63</v>
      </c>
      <c r="C87" s="18">
        <v>0</v>
      </c>
      <c r="D87" s="18">
        <v>0</v>
      </c>
      <c r="E87" s="27">
        <v>0</v>
      </c>
      <c r="F87" s="18">
        <v>0</v>
      </c>
      <c r="G87" s="18">
        <v>0</v>
      </c>
      <c r="H87" s="18">
        <v>0</v>
      </c>
    </row>
    <row r="88" spans="1:8" ht="15.5" x14ac:dyDescent="0.35">
      <c r="A88" s="17">
        <v>6</v>
      </c>
      <c r="B88" s="18" t="s">
        <v>64</v>
      </c>
      <c r="C88" s="18">
        <v>72</v>
      </c>
      <c r="D88" s="18">
        <v>1215</v>
      </c>
      <c r="E88" s="18">
        <v>1161</v>
      </c>
      <c r="F88" s="18">
        <v>190</v>
      </c>
      <c r="G88" s="18">
        <v>956</v>
      </c>
      <c r="H88" s="18">
        <v>15</v>
      </c>
    </row>
    <row r="89" spans="1:8" ht="15.5" x14ac:dyDescent="0.35">
      <c r="A89" s="17">
        <v>7</v>
      </c>
      <c r="B89" s="18" t="s">
        <v>65</v>
      </c>
      <c r="C89" s="18">
        <v>9</v>
      </c>
      <c r="D89" s="18">
        <v>277</v>
      </c>
      <c r="E89" s="18">
        <v>281</v>
      </c>
      <c r="F89" s="18">
        <v>65</v>
      </c>
      <c r="G89" s="18">
        <v>216</v>
      </c>
      <c r="H89" s="18">
        <v>0</v>
      </c>
    </row>
    <row r="90" spans="1:8" ht="15.5" x14ac:dyDescent="0.35">
      <c r="A90" s="17">
        <v>8</v>
      </c>
      <c r="B90" s="18" t="s">
        <v>112</v>
      </c>
      <c r="C90" s="18">
        <v>0</v>
      </c>
      <c r="D90" s="18">
        <v>340</v>
      </c>
      <c r="E90" s="18">
        <v>340</v>
      </c>
      <c r="F90" s="18">
        <v>134</v>
      </c>
      <c r="G90" s="18">
        <v>206</v>
      </c>
      <c r="H90" s="18">
        <v>0</v>
      </c>
    </row>
    <row r="91" spans="1:8" ht="15.5" x14ac:dyDescent="0.35">
      <c r="A91" s="17">
        <v>9</v>
      </c>
      <c r="B91" s="18" t="s">
        <v>66</v>
      </c>
      <c r="C91" s="18">
        <v>6</v>
      </c>
      <c r="D91" s="18">
        <v>158</v>
      </c>
      <c r="E91" s="18">
        <v>155</v>
      </c>
      <c r="F91" s="18">
        <v>57</v>
      </c>
      <c r="G91" s="18">
        <v>98</v>
      </c>
      <c r="H91" s="18">
        <v>0</v>
      </c>
    </row>
    <row r="92" spans="1:8" ht="15.5" x14ac:dyDescent="0.35">
      <c r="A92" s="17">
        <v>10</v>
      </c>
      <c r="B92" s="18" t="s">
        <v>87</v>
      </c>
      <c r="C92" s="20" t="s">
        <v>125</v>
      </c>
      <c r="D92" s="18">
        <v>1</v>
      </c>
      <c r="E92" s="20" t="s">
        <v>125</v>
      </c>
      <c r="F92" s="18">
        <v>0</v>
      </c>
      <c r="G92" s="18">
        <v>1</v>
      </c>
      <c r="H92" s="20" t="s">
        <v>125</v>
      </c>
    </row>
    <row r="93" spans="1:8" s="11" customFormat="1" ht="15.5" x14ac:dyDescent="0.35">
      <c r="A93" s="19">
        <v>11</v>
      </c>
      <c r="B93" s="18" t="s">
        <v>126</v>
      </c>
      <c r="C93" s="20" t="s">
        <v>125</v>
      </c>
      <c r="D93" s="18">
        <v>10</v>
      </c>
      <c r="E93" s="20" t="s">
        <v>125</v>
      </c>
      <c r="F93" s="18">
        <v>4</v>
      </c>
      <c r="G93" s="18">
        <v>6</v>
      </c>
      <c r="H93" s="20" t="s">
        <v>125</v>
      </c>
    </row>
    <row r="94" spans="1:8" ht="15.5" x14ac:dyDescent="0.35">
      <c r="A94" s="17">
        <v>12</v>
      </c>
      <c r="B94" s="18" t="s">
        <v>114</v>
      </c>
      <c r="C94" s="20">
        <v>0</v>
      </c>
      <c r="D94" s="18">
        <v>4</v>
      </c>
      <c r="E94" s="20">
        <v>3</v>
      </c>
      <c r="F94" s="18">
        <v>2</v>
      </c>
      <c r="G94" s="18">
        <v>1</v>
      </c>
      <c r="H94" s="20">
        <v>0</v>
      </c>
    </row>
    <row r="95" spans="1:8" s="70" customFormat="1" ht="18.5" x14ac:dyDescent="0.45">
      <c r="A95" s="69"/>
      <c r="B95" s="67" t="s">
        <v>152</v>
      </c>
      <c r="C95" s="67">
        <f t="shared" ref="C95:H95" si="3">SUM(C83:C94)</f>
        <v>121</v>
      </c>
      <c r="D95" s="67">
        <f t="shared" si="3"/>
        <v>3421</v>
      </c>
      <c r="E95" s="67">
        <f t="shared" si="3"/>
        <v>3375</v>
      </c>
      <c r="F95" s="67">
        <f t="shared" si="3"/>
        <v>959</v>
      </c>
      <c r="G95" s="67">
        <f t="shared" si="3"/>
        <v>2413</v>
      </c>
      <c r="H95" s="67">
        <f t="shared" si="3"/>
        <v>16</v>
      </c>
    </row>
    <row r="96" spans="1:8" ht="15.5" x14ac:dyDescent="0.35">
      <c r="A96" s="23"/>
      <c r="B96" s="24"/>
      <c r="C96" s="24"/>
      <c r="D96" s="24"/>
      <c r="E96" s="24"/>
      <c r="F96" s="24"/>
      <c r="G96" s="24"/>
      <c r="H96" s="24"/>
    </row>
    <row r="97" spans="1:8" ht="15.5" x14ac:dyDescent="0.35">
      <c r="A97" s="26" t="s">
        <v>91</v>
      </c>
      <c r="B97" s="52" t="s">
        <v>100</v>
      </c>
      <c r="C97" s="28"/>
      <c r="D97" s="28"/>
      <c r="E97" s="28"/>
      <c r="F97" s="28"/>
      <c r="G97" s="28"/>
      <c r="H97" s="28"/>
    </row>
    <row r="98" spans="1:8" ht="15.5" x14ac:dyDescent="0.35">
      <c r="A98" s="17">
        <v>1</v>
      </c>
      <c r="B98" s="20" t="s">
        <v>147</v>
      </c>
      <c r="C98" s="20">
        <v>0</v>
      </c>
      <c r="D98" s="20">
        <v>31</v>
      </c>
      <c r="E98" s="20">
        <v>31</v>
      </c>
      <c r="F98" s="20">
        <v>10</v>
      </c>
      <c r="G98" s="20">
        <v>21</v>
      </c>
      <c r="H98" s="20">
        <v>0</v>
      </c>
    </row>
    <row r="99" spans="1:8" ht="15.5" x14ac:dyDescent="0.35">
      <c r="A99" s="17">
        <v>2</v>
      </c>
      <c r="B99" s="18" t="s">
        <v>90</v>
      </c>
      <c r="C99" s="18">
        <v>0</v>
      </c>
      <c r="D99" s="18">
        <v>3962</v>
      </c>
      <c r="E99" s="18">
        <v>3962</v>
      </c>
      <c r="F99" s="18">
        <v>1551</v>
      </c>
      <c r="G99" s="18">
        <v>2411</v>
      </c>
      <c r="H99" s="18">
        <v>0</v>
      </c>
    </row>
    <row r="100" spans="1:8" ht="15.5" x14ac:dyDescent="0.35">
      <c r="A100" s="17">
        <v>3</v>
      </c>
      <c r="B100" s="18" t="s">
        <v>146</v>
      </c>
      <c r="C100" s="18">
        <v>0</v>
      </c>
      <c r="D100" s="18">
        <v>31</v>
      </c>
      <c r="E100" s="18">
        <v>34</v>
      </c>
      <c r="F100" s="18">
        <v>18</v>
      </c>
      <c r="G100" s="18">
        <v>16</v>
      </c>
      <c r="H100" s="18">
        <v>0</v>
      </c>
    </row>
    <row r="101" spans="1:8" ht="15.5" x14ac:dyDescent="0.35">
      <c r="A101" s="17">
        <v>4</v>
      </c>
      <c r="B101" s="18" t="s">
        <v>148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</row>
    <row r="102" spans="1:8" ht="15.5" x14ac:dyDescent="0.35">
      <c r="A102" s="17">
        <v>5</v>
      </c>
      <c r="B102" s="18" t="s">
        <v>67</v>
      </c>
      <c r="C102" s="18">
        <v>3</v>
      </c>
      <c r="D102" s="18">
        <v>64</v>
      </c>
      <c r="E102" s="18">
        <v>64</v>
      </c>
      <c r="F102" s="18">
        <v>5</v>
      </c>
      <c r="G102" s="18">
        <v>59</v>
      </c>
      <c r="H102" s="18">
        <v>0</v>
      </c>
    </row>
    <row r="103" spans="1:8" ht="15.5" x14ac:dyDescent="0.35">
      <c r="A103" s="17">
        <v>6</v>
      </c>
      <c r="B103" s="18" t="s">
        <v>68</v>
      </c>
      <c r="C103" s="18">
        <v>1</v>
      </c>
      <c r="D103" s="18">
        <v>20</v>
      </c>
      <c r="E103" s="18">
        <v>20</v>
      </c>
      <c r="F103" s="18">
        <v>3</v>
      </c>
      <c r="G103" s="18">
        <v>17</v>
      </c>
      <c r="H103" s="18">
        <v>0</v>
      </c>
    </row>
    <row r="104" spans="1:8" ht="15.5" x14ac:dyDescent="0.35">
      <c r="A104" s="17">
        <v>7</v>
      </c>
      <c r="B104" s="18" t="s">
        <v>69</v>
      </c>
      <c r="C104" s="18">
        <v>0</v>
      </c>
      <c r="D104" s="18">
        <v>41</v>
      </c>
      <c r="E104" s="18">
        <v>41</v>
      </c>
      <c r="F104" s="18">
        <v>11</v>
      </c>
      <c r="G104" s="18">
        <v>30</v>
      </c>
      <c r="H104" s="18">
        <v>0</v>
      </c>
    </row>
    <row r="105" spans="1:8" ht="15.5" x14ac:dyDescent="0.35">
      <c r="A105" s="17">
        <v>8</v>
      </c>
      <c r="B105" s="18" t="s">
        <v>70</v>
      </c>
      <c r="C105" s="18">
        <v>2</v>
      </c>
      <c r="D105" s="18">
        <v>62</v>
      </c>
      <c r="E105" s="18">
        <v>61</v>
      </c>
      <c r="F105" s="18">
        <v>15</v>
      </c>
      <c r="G105" s="18">
        <v>46</v>
      </c>
      <c r="H105" s="18">
        <v>0</v>
      </c>
    </row>
    <row r="106" spans="1:8" ht="15.5" x14ac:dyDescent="0.35">
      <c r="A106" s="17">
        <v>9</v>
      </c>
      <c r="B106" s="18" t="s">
        <v>150</v>
      </c>
      <c r="C106" s="18">
        <v>3</v>
      </c>
      <c r="D106" s="18">
        <v>143</v>
      </c>
      <c r="E106" s="18">
        <v>143</v>
      </c>
      <c r="F106" s="18">
        <v>80</v>
      </c>
      <c r="G106" s="18">
        <v>63</v>
      </c>
      <c r="H106" s="18">
        <v>0</v>
      </c>
    </row>
    <row r="107" spans="1:8" ht="15.5" x14ac:dyDescent="0.35">
      <c r="A107" s="17">
        <v>10</v>
      </c>
      <c r="B107" s="18" t="s">
        <v>149</v>
      </c>
      <c r="C107" s="18">
        <v>0</v>
      </c>
      <c r="D107" s="18">
        <v>48</v>
      </c>
      <c r="E107" s="18">
        <v>48</v>
      </c>
      <c r="F107" s="18">
        <v>9</v>
      </c>
      <c r="G107" s="18">
        <v>39</v>
      </c>
      <c r="H107" s="18">
        <v>0</v>
      </c>
    </row>
    <row r="108" spans="1:8" ht="15.5" x14ac:dyDescent="0.35">
      <c r="A108" s="17">
        <v>11</v>
      </c>
      <c r="B108" s="18" t="s">
        <v>71</v>
      </c>
      <c r="C108" s="18">
        <v>0</v>
      </c>
      <c r="D108" s="18">
        <v>277</v>
      </c>
      <c r="E108" s="18">
        <v>277</v>
      </c>
      <c r="F108" s="18">
        <v>73</v>
      </c>
      <c r="G108" s="18">
        <v>203</v>
      </c>
      <c r="H108" s="18">
        <v>0</v>
      </c>
    </row>
    <row r="109" spans="1:8" ht="15.5" x14ac:dyDescent="0.35">
      <c r="A109" s="17">
        <v>12</v>
      </c>
      <c r="B109" s="18" t="s">
        <v>151</v>
      </c>
      <c r="C109" s="18">
        <v>2</v>
      </c>
      <c r="D109" s="18">
        <v>330</v>
      </c>
      <c r="E109" s="18">
        <v>328</v>
      </c>
      <c r="F109" s="18">
        <v>188</v>
      </c>
      <c r="G109" s="18">
        <v>132</v>
      </c>
      <c r="H109" s="18">
        <v>8</v>
      </c>
    </row>
    <row r="110" spans="1:8" ht="15.5" x14ac:dyDescent="0.35">
      <c r="A110" s="17">
        <v>13</v>
      </c>
      <c r="B110" s="18" t="s">
        <v>72</v>
      </c>
      <c r="C110" s="18">
        <v>18</v>
      </c>
      <c r="D110" s="18">
        <v>249</v>
      </c>
      <c r="E110" s="18">
        <v>261</v>
      </c>
      <c r="F110" s="18">
        <v>130</v>
      </c>
      <c r="G110" s="18">
        <v>131</v>
      </c>
      <c r="H110" s="18">
        <v>0</v>
      </c>
    </row>
    <row r="111" spans="1:8" ht="15.5" x14ac:dyDescent="0.35">
      <c r="A111" s="17">
        <v>14</v>
      </c>
      <c r="B111" s="18" t="s">
        <v>73</v>
      </c>
      <c r="C111" s="20" t="s">
        <v>125</v>
      </c>
      <c r="D111" s="18">
        <v>1</v>
      </c>
      <c r="E111" s="20" t="s">
        <v>125</v>
      </c>
      <c r="F111" s="18">
        <v>1</v>
      </c>
      <c r="G111" s="18">
        <v>0</v>
      </c>
      <c r="H111" s="20" t="s">
        <v>125</v>
      </c>
    </row>
    <row r="112" spans="1:8" s="70" customFormat="1" ht="18.5" x14ac:dyDescent="0.45">
      <c r="A112" s="69"/>
      <c r="B112" s="67" t="s">
        <v>152</v>
      </c>
      <c r="C112" s="67">
        <f t="shared" ref="C112:H112" si="4">SUM(C98:C111)</f>
        <v>29</v>
      </c>
      <c r="D112" s="67">
        <f t="shared" si="4"/>
        <v>5259</v>
      </c>
      <c r="E112" s="67">
        <f t="shared" si="4"/>
        <v>5270</v>
      </c>
      <c r="F112" s="67">
        <f t="shared" si="4"/>
        <v>2094</v>
      </c>
      <c r="G112" s="67">
        <f t="shared" si="4"/>
        <v>3168</v>
      </c>
      <c r="H112" s="67">
        <f t="shared" si="4"/>
        <v>8</v>
      </c>
    </row>
    <row r="113" spans="1:8" ht="15.5" x14ac:dyDescent="0.35">
      <c r="A113" s="23"/>
      <c r="B113" s="25"/>
      <c r="C113" s="25"/>
      <c r="D113" s="25"/>
      <c r="E113" s="25"/>
      <c r="F113" s="25"/>
      <c r="G113" s="25"/>
      <c r="H113" s="25"/>
    </row>
    <row r="114" spans="1:8" ht="15.5" x14ac:dyDescent="0.35">
      <c r="A114" s="26" t="s">
        <v>91</v>
      </c>
      <c r="B114" s="52" t="s">
        <v>101</v>
      </c>
      <c r="C114" s="28"/>
      <c r="D114" s="28"/>
      <c r="E114" s="28"/>
      <c r="F114" s="28"/>
      <c r="G114" s="28"/>
      <c r="H114" s="28"/>
    </row>
    <row r="115" spans="1:8" ht="15.5" x14ac:dyDescent="0.35">
      <c r="A115" s="17">
        <v>1</v>
      </c>
      <c r="B115" s="18" t="s">
        <v>74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</row>
    <row r="116" spans="1:8" ht="15.5" x14ac:dyDescent="0.35">
      <c r="A116" s="17">
        <v>2</v>
      </c>
      <c r="B116" s="18" t="s">
        <v>75</v>
      </c>
      <c r="C116" s="18">
        <v>42</v>
      </c>
      <c r="D116" s="18">
        <v>901</v>
      </c>
      <c r="E116" s="18">
        <v>894</v>
      </c>
      <c r="F116" s="18">
        <v>346</v>
      </c>
      <c r="G116" s="18">
        <v>548</v>
      </c>
      <c r="H116" s="18">
        <v>0</v>
      </c>
    </row>
    <row r="117" spans="1:8" s="70" customFormat="1" ht="18.5" x14ac:dyDescent="0.45">
      <c r="A117" s="69"/>
      <c r="B117" s="67" t="s">
        <v>152</v>
      </c>
      <c r="C117" s="67">
        <f t="shared" ref="C117:H117" si="5">SUM(C115:C116)</f>
        <v>42</v>
      </c>
      <c r="D117" s="67">
        <f t="shared" si="5"/>
        <v>901</v>
      </c>
      <c r="E117" s="67">
        <f t="shared" si="5"/>
        <v>894</v>
      </c>
      <c r="F117" s="67">
        <f t="shared" si="5"/>
        <v>346</v>
      </c>
      <c r="G117" s="67">
        <f t="shared" si="5"/>
        <v>548</v>
      </c>
      <c r="H117" s="67">
        <f t="shared" si="5"/>
        <v>0</v>
      </c>
    </row>
    <row r="118" spans="1:8" ht="15.5" x14ac:dyDescent="0.35">
      <c r="A118" s="23"/>
      <c r="B118" s="25"/>
      <c r="C118" s="25"/>
      <c r="D118" s="25"/>
      <c r="E118" s="25"/>
      <c r="F118" s="25"/>
      <c r="G118" s="25"/>
      <c r="H118" s="25"/>
    </row>
    <row r="119" spans="1:8" ht="31" x14ac:dyDescent="0.35">
      <c r="A119" s="26" t="s">
        <v>91</v>
      </c>
      <c r="B119" s="53" t="s">
        <v>102</v>
      </c>
      <c r="C119" s="28"/>
      <c r="D119" s="28"/>
      <c r="E119" s="28"/>
      <c r="F119" s="28"/>
      <c r="G119" s="28"/>
      <c r="H119" s="28"/>
    </row>
    <row r="120" spans="1:8" ht="15.5" x14ac:dyDescent="0.35">
      <c r="A120" s="17">
        <v>1</v>
      </c>
      <c r="B120" s="18" t="s">
        <v>76</v>
      </c>
      <c r="C120" s="20">
        <v>0</v>
      </c>
      <c r="D120" s="20">
        <v>7</v>
      </c>
      <c r="E120" s="20">
        <v>7</v>
      </c>
      <c r="F120" s="20">
        <v>5</v>
      </c>
      <c r="G120" s="20">
        <v>2</v>
      </c>
      <c r="H120" s="20">
        <v>0</v>
      </c>
    </row>
    <row r="121" spans="1:8" ht="15.5" x14ac:dyDescent="0.35">
      <c r="A121" s="17">
        <v>2</v>
      </c>
      <c r="B121" s="20" t="s">
        <v>128</v>
      </c>
      <c r="C121" s="21"/>
      <c r="D121" s="21"/>
      <c r="E121" s="21"/>
      <c r="F121" s="21"/>
      <c r="G121" s="21"/>
      <c r="H121" s="21"/>
    </row>
    <row r="122" spans="1:8" ht="15.5" x14ac:dyDescent="0.35">
      <c r="A122" s="17">
        <v>3</v>
      </c>
      <c r="B122" s="18" t="s">
        <v>77</v>
      </c>
      <c r="C122" s="61">
        <v>1</v>
      </c>
      <c r="D122" s="61">
        <v>48</v>
      </c>
      <c r="E122" s="61">
        <v>46</v>
      </c>
      <c r="F122" s="61">
        <v>7</v>
      </c>
      <c r="G122" s="61">
        <v>39</v>
      </c>
      <c r="H122" s="61">
        <v>0</v>
      </c>
    </row>
    <row r="123" spans="1:8" ht="15.5" x14ac:dyDescent="0.35">
      <c r="A123" s="17">
        <v>4</v>
      </c>
      <c r="B123" s="20" t="s">
        <v>129</v>
      </c>
      <c r="C123" s="21"/>
      <c r="D123" s="21"/>
      <c r="E123" s="21"/>
      <c r="F123" s="21"/>
      <c r="G123" s="21"/>
      <c r="H123" s="21"/>
    </row>
    <row r="124" spans="1:8" ht="15.5" x14ac:dyDescent="0.35">
      <c r="A124" s="17">
        <v>5</v>
      </c>
      <c r="B124" s="18" t="s">
        <v>78</v>
      </c>
      <c r="C124" s="20">
        <v>1</v>
      </c>
      <c r="D124" s="20">
        <v>28</v>
      </c>
      <c r="E124" s="20">
        <v>33</v>
      </c>
      <c r="F124" s="20">
        <v>9</v>
      </c>
      <c r="G124" s="20">
        <v>24</v>
      </c>
      <c r="H124" s="20">
        <v>0</v>
      </c>
    </row>
    <row r="125" spans="1:8" ht="15.5" x14ac:dyDescent="0.35">
      <c r="A125" s="17">
        <v>6</v>
      </c>
      <c r="B125" s="18" t="s">
        <v>130</v>
      </c>
      <c r="C125" s="20">
        <v>1</v>
      </c>
      <c r="D125" s="20">
        <v>149</v>
      </c>
      <c r="E125" s="20">
        <v>147</v>
      </c>
      <c r="F125" s="20">
        <v>51</v>
      </c>
      <c r="G125" s="20">
        <v>96</v>
      </c>
      <c r="H125" s="20">
        <v>0</v>
      </c>
    </row>
    <row r="126" spans="1:8" ht="15.5" x14ac:dyDescent="0.35">
      <c r="A126" s="17">
        <v>7</v>
      </c>
      <c r="B126" s="18" t="s">
        <v>131</v>
      </c>
      <c r="C126" s="20">
        <v>0</v>
      </c>
      <c r="D126" s="20">
        <v>5</v>
      </c>
      <c r="E126" s="20">
        <v>5</v>
      </c>
      <c r="F126" s="20">
        <v>0</v>
      </c>
      <c r="G126" s="20">
        <v>5</v>
      </c>
      <c r="H126" s="20">
        <v>0</v>
      </c>
    </row>
    <row r="127" spans="1:8" ht="15.5" x14ac:dyDescent="0.35">
      <c r="A127" s="17">
        <v>8</v>
      </c>
      <c r="B127" s="20" t="s">
        <v>132</v>
      </c>
      <c r="C127" s="21"/>
      <c r="D127" s="21"/>
      <c r="E127" s="21"/>
      <c r="F127" s="21"/>
      <c r="G127" s="21"/>
      <c r="H127" s="21"/>
    </row>
    <row r="128" spans="1:8" ht="15.5" x14ac:dyDescent="0.35">
      <c r="A128" s="17">
        <v>9</v>
      </c>
      <c r="B128" s="18" t="s">
        <v>133</v>
      </c>
      <c r="C128" s="20">
        <v>0</v>
      </c>
      <c r="D128" s="20">
        <v>15</v>
      </c>
      <c r="E128" s="20">
        <v>15</v>
      </c>
      <c r="F128" s="20">
        <v>3</v>
      </c>
      <c r="G128" s="20">
        <v>12</v>
      </c>
      <c r="H128" s="20">
        <v>0</v>
      </c>
    </row>
    <row r="129" spans="1:8" ht="15.5" x14ac:dyDescent="0.35">
      <c r="A129" s="17">
        <v>10</v>
      </c>
      <c r="B129" s="18" t="s">
        <v>134</v>
      </c>
      <c r="C129" s="20">
        <v>0</v>
      </c>
      <c r="D129" s="20">
        <v>143</v>
      </c>
      <c r="E129" s="20">
        <v>121</v>
      </c>
      <c r="F129" s="20">
        <v>0</v>
      </c>
      <c r="G129" s="20">
        <v>121</v>
      </c>
      <c r="H129" s="20">
        <v>0</v>
      </c>
    </row>
    <row r="130" spans="1:8" ht="15.5" x14ac:dyDescent="0.35">
      <c r="A130" s="17">
        <v>11</v>
      </c>
      <c r="B130" s="20" t="s">
        <v>135</v>
      </c>
      <c r="C130" s="21"/>
      <c r="D130" s="21"/>
      <c r="E130" s="21"/>
      <c r="F130" s="21"/>
      <c r="G130" s="21"/>
      <c r="H130" s="21"/>
    </row>
    <row r="131" spans="1:8" ht="15.5" x14ac:dyDescent="0.35">
      <c r="A131" s="17">
        <v>12</v>
      </c>
      <c r="B131" s="18" t="s">
        <v>136</v>
      </c>
      <c r="C131" s="20">
        <v>0</v>
      </c>
      <c r="D131" s="20">
        <v>6</v>
      </c>
      <c r="E131" s="20">
        <v>6</v>
      </c>
      <c r="F131" s="20">
        <v>0</v>
      </c>
      <c r="G131" s="20">
        <v>6</v>
      </c>
      <c r="H131" s="20">
        <v>0</v>
      </c>
    </row>
    <row r="132" spans="1:8" ht="15.5" x14ac:dyDescent="0.35">
      <c r="A132" s="17">
        <v>13</v>
      </c>
      <c r="B132" s="18" t="s">
        <v>137</v>
      </c>
      <c r="C132" s="20">
        <v>6</v>
      </c>
      <c r="D132" s="20">
        <v>38</v>
      </c>
      <c r="E132" s="20">
        <v>43</v>
      </c>
      <c r="F132" s="20">
        <v>27</v>
      </c>
      <c r="G132" s="20">
        <v>16</v>
      </c>
      <c r="H132" s="20">
        <v>0</v>
      </c>
    </row>
    <row r="133" spans="1:8" ht="15.5" x14ac:dyDescent="0.35">
      <c r="A133" s="17">
        <v>14</v>
      </c>
      <c r="B133" s="18" t="s">
        <v>138</v>
      </c>
      <c r="C133" s="20">
        <v>0</v>
      </c>
      <c r="D133" s="20">
        <v>3</v>
      </c>
      <c r="E133" s="20">
        <v>3</v>
      </c>
      <c r="F133" s="20">
        <v>2</v>
      </c>
      <c r="G133" s="20">
        <v>1</v>
      </c>
      <c r="H133" s="20">
        <v>0</v>
      </c>
    </row>
    <row r="134" spans="1:8" ht="15.5" x14ac:dyDescent="0.35">
      <c r="A134" s="17">
        <v>15</v>
      </c>
      <c r="B134" s="20" t="s">
        <v>139</v>
      </c>
      <c r="C134" s="21"/>
      <c r="D134" s="21"/>
      <c r="E134" s="21"/>
      <c r="F134" s="21"/>
      <c r="G134" s="21"/>
      <c r="H134" s="21"/>
    </row>
    <row r="135" spans="1:8" ht="15.5" x14ac:dyDescent="0.35">
      <c r="A135" s="17">
        <v>16</v>
      </c>
      <c r="B135" s="18" t="s">
        <v>140</v>
      </c>
      <c r="C135" s="20">
        <v>0</v>
      </c>
      <c r="D135" s="20">
        <v>1</v>
      </c>
      <c r="E135" s="20">
        <v>1</v>
      </c>
      <c r="F135" s="20">
        <v>0</v>
      </c>
      <c r="G135" s="20">
        <v>1</v>
      </c>
      <c r="H135" s="20">
        <v>0</v>
      </c>
    </row>
    <row r="136" spans="1:8" ht="15.5" x14ac:dyDescent="0.35">
      <c r="A136" s="17">
        <v>17</v>
      </c>
      <c r="B136" s="18" t="s">
        <v>141</v>
      </c>
      <c r="C136" s="20">
        <v>0</v>
      </c>
      <c r="D136" s="20">
        <v>59</v>
      </c>
      <c r="E136" s="20">
        <v>55</v>
      </c>
      <c r="F136" s="20">
        <v>0</v>
      </c>
      <c r="G136" s="20">
        <v>55</v>
      </c>
      <c r="H136" s="20">
        <v>0</v>
      </c>
    </row>
    <row r="137" spans="1:8" ht="15.5" x14ac:dyDescent="0.35">
      <c r="A137" s="17">
        <v>18</v>
      </c>
      <c r="B137" s="18" t="s">
        <v>79</v>
      </c>
      <c r="C137" s="20"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</row>
    <row r="138" spans="1:8" ht="15.5" x14ac:dyDescent="0.35">
      <c r="A138" s="17">
        <v>19</v>
      </c>
      <c r="B138" s="20" t="s">
        <v>142</v>
      </c>
      <c r="C138" s="21"/>
      <c r="D138" s="21"/>
      <c r="E138" s="21"/>
      <c r="F138" s="21"/>
      <c r="G138" s="21"/>
      <c r="H138" s="21"/>
    </row>
    <row r="139" spans="1:8" s="7" customFormat="1" ht="18.5" x14ac:dyDescent="0.45">
      <c r="A139" s="66"/>
      <c r="B139" s="71" t="s">
        <v>152</v>
      </c>
      <c r="C139" s="67">
        <f t="shared" ref="C139:H139" si="6">SUM(C120:C138)</f>
        <v>9</v>
      </c>
      <c r="D139" s="67">
        <f t="shared" si="6"/>
        <v>502</v>
      </c>
      <c r="E139" s="67">
        <f t="shared" si="6"/>
        <v>482</v>
      </c>
      <c r="F139" s="67">
        <f t="shared" si="6"/>
        <v>104</v>
      </c>
      <c r="G139" s="67">
        <f t="shared" si="6"/>
        <v>378</v>
      </c>
      <c r="H139" s="67">
        <f t="shared" si="6"/>
        <v>0</v>
      </c>
    </row>
    <row r="140" spans="1:8" ht="18.5" x14ac:dyDescent="0.45">
      <c r="A140" s="8"/>
      <c r="B140" s="9"/>
      <c r="C140" s="9"/>
      <c r="D140" s="9"/>
      <c r="E140" s="9"/>
      <c r="F140" s="9"/>
      <c r="G140" s="9"/>
      <c r="H140" s="9"/>
    </row>
    <row r="141" spans="1:8" ht="18.5" x14ac:dyDescent="0.45">
      <c r="A141" s="8"/>
      <c r="B141" s="84" t="s">
        <v>153</v>
      </c>
      <c r="C141" s="9"/>
      <c r="D141" s="9"/>
      <c r="E141" s="9"/>
      <c r="F141" s="9"/>
      <c r="G141" s="9"/>
      <c r="H141" s="9"/>
    </row>
    <row r="142" spans="1:8" ht="18.5" x14ac:dyDescent="0.45">
      <c r="A142" s="8"/>
      <c r="B142" s="55" t="s">
        <v>116</v>
      </c>
      <c r="C142" s="55">
        <v>4823</v>
      </c>
      <c r="D142" s="55">
        <v>112859</v>
      </c>
      <c r="E142" s="55">
        <v>114325</v>
      </c>
      <c r="F142" s="55">
        <v>25377</v>
      </c>
      <c r="G142" s="55">
        <v>88831</v>
      </c>
      <c r="H142" s="55">
        <v>117</v>
      </c>
    </row>
    <row r="143" spans="1:8" ht="18.5" x14ac:dyDescent="0.45">
      <c r="A143" s="8"/>
      <c r="B143" s="55" t="s">
        <v>117</v>
      </c>
      <c r="C143" s="55">
        <v>11</v>
      </c>
      <c r="D143" s="55">
        <v>419</v>
      </c>
      <c r="E143" s="55">
        <v>419</v>
      </c>
      <c r="F143" s="55">
        <v>99</v>
      </c>
      <c r="G143" s="55">
        <v>311</v>
      </c>
      <c r="H143" s="55">
        <v>8</v>
      </c>
    </row>
    <row r="144" spans="1:8" ht="18.5" x14ac:dyDescent="0.45">
      <c r="A144" s="8"/>
      <c r="B144" s="55" t="s">
        <v>118</v>
      </c>
      <c r="C144" s="55">
        <v>5920</v>
      </c>
      <c r="D144" s="55">
        <v>188688</v>
      </c>
      <c r="E144" s="55">
        <v>187574</v>
      </c>
      <c r="F144" s="55">
        <v>52346</v>
      </c>
      <c r="G144" s="55">
        <v>135072</v>
      </c>
      <c r="H144" s="55">
        <v>157</v>
      </c>
    </row>
    <row r="145" spans="1:8" ht="18.5" x14ac:dyDescent="0.45">
      <c r="A145" s="8"/>
      <c r="B145" s="55" t="s">
        <v>119</v>
      </c>
      <c r="C145" s="55">
        <v>121</v>
      </c>
      <c r="D145" s="55">
        <v>3421</v>
      </c>
      <c r="E145" s="55">
        <v>3375</v>
      </c>
      <c r="F145" s="55">
        <v>959</v>
      </c>
      <c r="G145" s="55">
        <v>2413</v>
      </c>
      <c r="H145" s="55">
        <v>16</v>
      </c>
    </row>
    <row r="146" spans="1:8" ht="18.5" x14ac:dyDescent="0.45">
      <c r="A146" s="8"/>
      <c r="B146" s="55" t="s">
        <v>120</v>
      </c>
      <c r="C146" s="55">
        <v>29</v>
      </c>
      <c r="D146" s="55">
        <v>5259</v>
      </c>
      <c r="E146" s="55">
        <v>5270</v>
      </c>
      <c r="F146" s="55">
        <v>2094</v>
      </c>
      <c r="G146" s="55">
        <v>3168</v>
      </c>
      <c r="H146" s="55">
        <v>8</v>
      </c>
    </row>
    <row r="147" spans="1:8" ht="18.5" x14ac:dyDescent="0.45">
      <c r="A147" s="8"/>
      <c r="B147" s="55" t="s">
        <v>121</v>
      </c>
      <c r="C147" s="55">
        <v>42</v>
      </c>
      <c r="D147" s="55">
        <v>901</v>
      </c>
      <c r="E147" s="55">
        <v>894</v>
      </c>
      <c r="F147" s="55">
        <v>346</v>
      </c>
      <c r="G147" s="55">
        <v>548</v>
      </c>
      <c r="H147" s="55">
        <v>0</v>
      </c>
    </row>
    <row r="148" spans="1:8" ht="18.5" x14ac:dyDescent="0.45">
      <c r="A148" s="8"/>
      <c r="B148" s="56" t="s">
        <v>122</v>
      </c>
      <c r="C148" s="56">
        <v>9</v>
      </c>
      <c r="D148" s="56">
        <v>502</v>
      </c>
      <c r="E148" s="56">
        <v>482</v>
      </c>
      <c r="F148" s="56">
        <v>104</v>
      </c>
      <c r="G148" s="56">
        <v>378</v>
      </c>
      <c r="H148" s="56">
        <v>0</v>
      </c>
    </row>
    <row r="149" spans="1:8" ht="18.5" x14ac:dyDescent="0.45">
      <c r="A149" s="8"/>
      <c r="B149" s="57" t="s">
        <v>123</v>
      </c>
      <c r="C149" s="57">
        <f t="shared" ref="C149:H149" si="7">SUM(C142:C148)</f>
        <v>10955</v>
      </c>
      <c r="D149" s="57">
        <f t="shared" si="7"/>
        <v>312049</v>
      </c>
      <c r="E149" s="57">
        <f t="shared" si="7"/>
        <v>312339</v>
      </c>
      <c r="F149" s="57">
        <f>SUM(F142:F148)</f>
        <v>81325</v>
      </c>
      <c r="G149" s="57">
        <f t="shared" si="7"/>
        <v>230721</v>
      </c>
      <c r="H149" s="57">
        <f t="shared" si="7"/>
        <v>306</v>
      </c>
    </row>
    <row r="150" spans="1:8" x14ac:dyDescent="0.35">
      <c r="A150" s="8"/>
      <c r="B150" s="58"/>
      <c r="C150" s="58"/>
      <c r="D150" s="58"/>
      <c r="E150" s="58"/>
      <c r="F150" s="58"/>
      <c r="G150" s="58"/>
      <c r="H150" s="58"/>
    </row>
    <row r="151" spans="1:8" x14ac:dyDescent="0.35">
      <c r="A151" s="8"/>
      <c r="B151" s="58"/>
      <c r="C151" s="58"/>
      <c r="D151" s="58"/>
      <c r="E151" s="58"/>
      <c r="F151" s="58"/>
      <c r="G151" s="58"/>
      <c r="H151" s="58"/>
    </row>
    <row r="152" spans="1:8" ht="18.5" x14ac:dyDescent="0.45">
      <c r="A152" s="8"/>
      <c r="B152" s="54" t="s">
        <v>124</v>
      </c>
      <c r="C152" s="54">
        <f>C149+D149</f>
        <v>323004</v>
      </c>
      <c r="D152" s="58"/>
      <c r="E152" s="58"/>
      <c r="F152" s="58"/>
      <c r="G152" s="58"/>
      <c r="H152" s="58"/>
    </row>
    <row r="153" spans="1:8" x14ac:dyDescent="0.35">
      <c r="A153" s="8"/>
      <c r="B153" s="58"/>
      <c r="C153" s="58"/>
      <c r="D153" s="58"/>
      <c r="E153" s="58"/>
      <c r="F153" s="58"/>
      <c r="G153" s="58"/>
      <c r="H153" s="58"/>
    </row>
    <row r="154" spans="1:8" x14ac:dyDescent="0.35">
      <c r="A154" s="8"/>
      <c r="B154" s="58"/>
      <c r="C154" s="59"/>
      <c r="D154" s="58"/>
      <c r="E154" s="58"/>
      <c r="F154" s="58"/>
      <c r="G154" s="58"/>
      <c r="H154" s="58"/>
    </row>
    <row r="155" spans="1:8" x14ac:dyDescent="0.35">
      <c r="A155" s="8"/>
      <c r="B155" s="58"/>
      <c r="C155" s="58"/>
      <c r="D155" s="58"/>
      <c r="E155" s="58"/>
      <c r="F155" s="58"/>
      <c r="G155" s="58"/>
      <c r="H155" s="58"/>
    </row>
    <row r="156" spans="1:8" x14ac:dyDescent="0.35">
      <c r="A156" s="8"/>
      <c r="B156" s="58"/>
      <c r="C156" s="60"/>
      <c r="D156" s="58"/>
      <c r="E156" s="58"/>
      <c r="F156" s="58"/>
      <c r="G156" s="58"/>
      <c r="H156" s="58"/>
    </row>
    <row r="157" spans="1:8" x14ac:dyDescent="0.35">
      <c r="B157" s="58"/>
      <c r="C157" s="58"/>
      <c r="D157" s="58"/>
      <c r="E157" s="58"/>
      <c r="F157" s="58"/>
      <c r="G157" s="58"/>
      <c r="H157" s="58"/>
    </row>
  </sheetData>
  <mergeCells count="9">
    <mergeCell ref="B4:B7"/>
    <mergeCell ref="C4:C7"/>
    <mergeCell ref="D4:D7"/>
    <mergeCell ref="E4:H4"/>
    <mergeCell ref="E5:E7"/>
    <mergeCell ref="F5:H5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zoomScaleNormal="100" workbookViewId="0">
      <pane ySplit="6" topLeftCell="A136" activePane="bottomLeft" state="frozen"/>
      <selection pane="bottomLeft" activeCell="I148" sqref="I148"/>
    </sheetView>
  </sheetViews>
  <sheetFormatPr defaultRowHeight="14.5" x14ac:dyDescent="0.35"/>
  <cols>
    <col min="1" max="1" width="9.1796875" style="6"/>
    <col min="2" max="2" width="81.81640625" customWidth="1"/>
    <col min="3" max="3" width="22.453125" customWidth="1"/>
    <col min="4" max="4" width="18.26953125" customWidth="1"/>
    <col min="5" max="5" width="31.81640625" customWidth="1"/>
    <col min="6" max="6" width="23.453125" customWidth="1"/>
    <col min="7" max="7" width="16.453125" customWidth="1"/>
    <col min="8" max="8" width="30.81640625" customWidth="1"/>
    <col min="9" max="9" width="16.54296875" customWidth="1"/>
    <col min="11" max="11" width="16.26953125" customWidth="1"/>
  </cols>
  <sheetData>
    <row r="1" spans="1:11" ht="15.5" x14ac:dyDescent="0.35">
      <c r="K1" s="11" t="s">
        <v>94</v>
      </c>
    </row>
    <row r="2" spans="1:11" ht="21.75" customHeight="1" x14ac:dyDescent="0.4">
      <c r="B2" s="46" t="s">
        <v>103</v>
      </c>
      <c r="K2" s="12" t="s">
        <v>95</v>
      </c>
    </row>
    <row r="3" spans="1:11" ht="27" customHeight="1" thickBot="1" x14ac:dyDescent="0.4">
      <c r="K3" s="13" t="s">
        <v>96</v>
      </c>
    </row>
    <row r="4" spans="1:11" ht="76.5" customHeight="1" thickBot="1" x14ac:dyDescent="0.4">
      <c r="A4" s="16"/>
      <c r="B4" s="104" t="s">
        <v>80</v>
      </c>
      <c r="C4" s="14" t="s">
        <v>106</v>
      </c>
      <c r="D4" s="103" t="s">
        <v>81</v>
      </c>
      <c r="E4" s="103"/>
      <c r="F4" s="14" t="s">
        <v>82</v>
      </c>
      <c r="G4" s="103" t="s">
        <v>83</v>
      </c>
      <c r="H4" s="103"/>
    </row>
    <row r="5" spans="1:11" ht="50.25" customHeight="1" thickBot="1" x14ac:dyDescent="0.4">
      <c r="A5" s="32"/>
      <c r="B5" s="104"/>
      <c r="C5" s="14" t="s">
        <v>84</v>
      </c>
      <c r="D5" s="14" t="s">
        <v>84</v>
      </c>
      <c r="E5" s="14" t="s">
        <v>85</v>
      </c>
      <c r="F5" s="14" t="s">
        <v>84</v>
      </c>
      <c r="G5" s="14" t="s">
        <v>84</v>
      </c>
      <c r="H5" s="14" t="s">
        <v>86</v>
      </c>
    </row>
    <row r="6" spans="1:11" s="7" customFormat="1" ht="16" thickBot="1" x14ac:dyDescent="0.4">
      <c r="A6" s="33"/>
      <c r="B6" s="104"/>
      <c r="C6" s="34">
        <v>8</v>
      </c>
      <c r="D6" s="34">
        <v>9</v>
      </c>
      <c r="E6" s="34">
        <v>10</v>
      </c>
      <c r="F6" s="34">
        <v>11</v>
      </c>
      <c r="G6" s="34">
        <v>12</v>
      </c>
      <c r="H6" s="34">
        <v>13</v>
      </c>
    </row>
    <row r="7" spans="1:11" s="7" customFormat="1" ht="15.5" x14ac:dyDescent="0.35">
      <c r="A7" s="35" t="s">
        <v>91</v>
      </c>
      <c r="B7" s="47" t="s">
        <v>93</v>
      </c>
      <c r="C7" s="36"/>
      <c r="D7" s="36"/>
      <c r="E7" s="36"/>
      <c r="F7" s="36"/>
      <c r="G7" s="36"/>
      <c r="H7" s="36"/>
    </row>
    <row r="8" spans="1:11" ht="15.5" x14ac:dyDescent="0.35">
      <c r="A8" s="17">
        <v>1</v>
      </c>
      <c r="B8" s="18" t="s">
        <v>0</v>
      </c>
      <c r="C8" s="18">
        <v>477</v>
      </c>
      <c r="D8" s="18">
        <v>689</v>
      </c>
      <c r="E8" s="37">
        <v>4878122.99</v>
      </c>
      <c r="F8" s="18">
        <v>7</v>
      </c>
      <c r="G8" s="18">
        <v>285</v>
      </c>
      <c r="H8" s="37">
        <v>2332323.5</v>
      </c>
      <c r="I8" s="3"/>
    </row>
    <row r="9" spans="1:11" ht="15.5" x14ac:dyDescent="0.35">
      <c r="A9" s="17">
        <v>2</v>
      </c>
      <c r="B9" s="18" t="s">
        <v>1</v>
      </c>
      <c r="C9" s="18">
        <v>74</v>
      </c>
      <c r="D9" s="18">
        <v>50</v>
      </c>
      <c r="E9" s="37">
        <v>723851</v>
      </c>
      <c r="F9" s="18">
        <v>2</v>
      </c>
      <c r="G9" s="18">
        <v>63</v>
      </c>
      <c r="H9" s="37">
        <v>147128</v>
      </c>
      <c r="I9" s="3"/>
    </row>
    <row r="10" spans="1:11" ht="15.5" x14ac:dyDescent="0.35">
      <c r="A10" s="17">
        <v>3</v>
      </c>
      <c r="B10" s="18" t="s">
        <v>2</v>
      </c>
      <c r="C10" s="18">
        <v>51</v>
      </c>
      <c r="D10" s="18">
        <v>73</v>
      </c>
      <c r="E10" s="37">
        <v>3512719</v>
      </c>
      <c r="F10" s="18">
        <v>1</v>
      </c>
      <c r="G10" s="18">
        <v>65</v>
      </c>
      <c r="H10" s="37">
        <v>161950</v>
      </c>
      <c r="I10" s="3"/>
    </row>
    <row r="11" spans="1:11" ht="15.5" x14ac:dyDescent="0.35">
      <c r="A11" s="17">
        <v>4</v>
      </c>
      <c r="B11" s="18" t="s">
        <v>3</v>
      </c>
      <c r="C11" s="18">
        <v>263</v>
      </c>
      <c r="D11" s="18">
        <v>649</v>
      </c>
      <c r="E11" s="37">
        <v>5399165</v>
      </c>
      <c r="F11" s="18">
        <v>28</v>
      </c>
      <c r="G11" s="18">
        <v>330</v>
      </c>
      <c r="H11" s="37">
        <v>1495343</v>
      </c>
      <c r="I11" s="3"/>
    </row>
    <row r="12" spans="1:11" ht="15.5" x14ac:dyDescent="0.35">
      <c r="A12" s="17">
        <v>5</v>
      </c>
      <c r="B12" s="18" t="s">
        <v>111</v>
      </c>
      <c r="C12" s="18">
        <v>0</v>
      </c>
      <c r="D12" s="18">
        <v>0</v>
      </c>
      <c r="E12" s="37">
        <v>0</v>
      </c>
      <c r="F12" s="18">
        <v>0</v>
      </c>
      <c r="G12" s="18">
        <v>0</v>
      </c>
      <c r="H12" s="37">
        <v>0</v>
      </c>
      <c r="I12" s="3"/>
    </row>
    <row r="13" spans="1:11" ht="15.5" x14ac:dyDescent="0.35">
      <c r="A13" s="17">
        <v>6</v>
      </c>
      <c r="B13" s="18" t="s">
        <v>108</v>
      </c>
      <c r="C13" s="18">
        <v>1</v>
      </c>
      <c r="D13" s="18">
        <v>0</v>
      </c>
      <c r="E13" s="37">
        <v>91810</v>
      </c>
      <c r="F13" s="18">
        <v>0</v>
      </c>
      <c r="G13" s="18">
        <v>0</v>
      </c>
      <c r="H13" s="37">
        <v>0</v>
      </c>
      <c r="I13" s="3"/>
    </row>
    <row r="14" spans="1:11" ht="15.5" x14ac:dyDescent="0.35">
      <c r="A14" s="17">
        <v>7</v>
      </c>
      <c r="B14" s="18" t="s">
        <v>4</v>
      </c>
      <c r="C14" s="18">
        <v>7</v>
      </c>
      <c r="D14" s="18">
        <v>4</v>
      </c>
      <c r="E14" s="37">
        <v>102224.26</v>
      </c>
      <c r="F14" s="18">
        <v>1</v>
      </c>
      <c r="G14" s="18">
        <v>5</v>
      </c>
      <c r="H14" s="37">
        <v>136324.01999999999</v>
      </c>
      <c r="I14" s="3"/>
    </row>
    <row r="15" spans="1:11" ht="15.5" x14ac:dyDescent="0.35">
      <c r="A15" s="17">
        <v>8</v>
      </c>
      <c r="B15" s="18" t="s">
        <v>5</v>
      </c>
      <c r="C15" s="18">
        <v>288</v>
      </c>
      <c r="D15" s="18">
        <v>306</v>
      </c>
      <c r="E15" s="37">
        <v>2152562.4700000002</v>
      </c>
      <c r="F15" s="18">
        <v>2</v>
      </c>
      <c r="G15" s="18">
        <v>51</v>
      </c>
      <c r="H15" s="37">
        <v>378013.65</v>
      </c>
      <c r="I15" s="3"/>
    </row>
    <row r="16" spans="1:11" ht="15.5" x14ac:dyDescent="0.35">
      <c r="A16" s="17">
        <v>9</v>
      </c>
      <c r="B16" s="18" t="s">
        <v>6</v>
      </c>
      <c r="C16" s="18">
        <v>4</v>
      </c>
      <c r="D16" s="18">
        <v>8</v>
      </c>
      <c r="E16" s="37">
        <v>137272.23000000001</v>
      </c>
      <c r="F16" s="18">
        <v>2</v>
      </c>
      <c r="G16" s="18">
        <v>10</v>
      </c>
      <c r="H16" s="37">
        <v>130422.08</v>
      </c>
      <c r="I16" s="3"/>
    </row>
    <row r="17" spans="1:9" ht="15.5" x14ac:dyDescent="0.35">
      <c r="A17" s="17">
        <v>10</v>
      </c>
      <c r="B17" s="18" t="s">
        <v>7</v>
      </c>
      <c r="C17" s="18">
        <v>378</v>
      </c>
      <c r="D17" s="18">
        <v>1655</v>
      </c>
      <c r="E17" s="37">
        <v>18783210</v>
      </c>
      <c r="F17" s="18">
        <v>130</v>
      </c>
      <c r="G17" s="18">
        <v>536</v>
      </c>
      <c r="H17" s="37">
        <v>8632271</v>
      </c>
      <c r="I17" s="3"/>
    </row>
    <row r="18" spans="1:9" ht="15.5" x14ac:dyDescent="0.35">
      <c r="A18" s="17">
        <v>11</v>
      </c>
      <c r="B18" s="18" t="s">
        <v>8</v>
      </c>
      <c r="C18" s="18">
        <v>7</v>
      </c>
      <c r="D18" s="18">
        <v>6</v>
      </c>
      <c r="E18" s="37">
        <v>124798</v>
      </c>
      <c r="F18" s="18">
        <v>0</v>
      </c>
      <c r="G18" s="18">
        <v>0</v>
      </c>
      <c r="H18" s="37">
        <v>0</v>
      </c>
      <c r="I18" s="3"/>
    </row>
    <row r="19" spans="1:9" ht="15.5" x14ac:dyDescent="0.35">
      <c r="A19" s="17">
        <v>12</v>
      </c>
      <c r="B19" s="18" t="s">
        <v>9</v>
      </c>
      <c r="C19" s="18">
        <v>3</v>
      </c>
      <c r="D19" s="18">
        <v>4</v>
      </c>
      <c r="E19" s="37">
        <v>71400</v>
      </c>
      <c r="F19" s="18">
        <v>0</v>
      </c>
      <c r="G19" s="18">
        <v>0</v>
      </c>
      <c r="H19" s="37">
        <v>0</v>
      </c>
      <c r="I19" s="3"/>
    </row>
    <row r="20" spans="1:9" ht="15.5" x14ac:dyDescent="0.35">
      <c r="A20" s="17">
        <v>13</v>
      </c>
      <c r="B20" s="18" t="s">
        <v>105</v>
      </c>
      <c r="C20" s="18">
        <v>0</v>
      </c>
      <c r="D20" s="18">
        <v>0</v>
      </c>
      <c r="E20" s="37">
        <v>0</v>
      </c>
      <c r="F20" s="18">
        <v>0</v>
      </c>
      <c r="G20" s="18">
        <v>0</v>
      </c>
      <c r="H20" s="37">
        <v>0</v>
      </c>
      <c r="I20" s="3"/>
    </row>
    <row r="21" spans="1:9" ht="15.5" x14ac:dyDescent="0.35">
      <c r="A21" s="17">
        <v>14</v>
      </c>
      <c r="B21" s="18" t="s">
        <v>10</v>
      </c>
      <c r="C21" s="18">
        <v>175</v>
      </c>
      <c r="D21" s="18">
        <v>68</v>
      </c>
      <c r="E21" s="37">
        <v>1977839.56</v>
      </c>
      <c r="F21" s="18">
        <v>5</v>
      </c>
      <c r="G21" s="18">
        <v>94</v>
      </c>
      <c r="H21" s="37">
        <v>840308.11</v>
      </c>
      <c r="I21" s="3"/>
    </row>
    <row r="22" spans="1:9" ht="15.5" x14ac:dyDescent="0.35">
      <c r="A22" s="17">
        <v>15</v>
      </c>
      <c r="B22" s="18" t="s">
        <v>11</v>
      </c>
      <c r="C22" s="18">
        <v>45</v>
      </c>
      <c r="D22" s="18">
        <v>83</v>
      </c>
      <c r="E22" s="37">
        <v>1725018.61</v>
      </c>
      <c r="F22" s="18">
        <v>14</v>
      </c>
      <c r="G22" s="18">
        <v>71</v>
      </c>
      <c r="H22" s="37">
        <v>636318.31000000006</v>
      </c>
      <c r="I22" s="3"/>
    </row>
    <row r="23" spans="1:9" ht="15.5" x14ac:dyDescent="0.35">
      <c r="A23" s="17">
        <v>16</v>
      </c>
      <c r="B23" s="18" t="s">
        <v>12</v>
      </c>
      <c r="C23" s="18">
        <v>111</v>
      </c>
      <c r="D23" s="18">
        <v>526</v>
      </c>
      <c r="E23" s="37">
        <v>3907137.69</v>
      </c>
      <c r="F23" s="18">
        <v>30</v>
      </c>
      <c r="G23" s="18">
        <v>228</v>
      </c>
      <c r="H23" s="37">
        <v>2604157.29</v>
      </c>
      <c r="I23" s="3"/>
    </row>
    <row r="24" spans="1:9" ht="15.5" x14ac:dyDescent="0.35">
      <c r="A24" s="17">
        <v>17</v>
      </c>
      <c r="B24" s="18" t="s">
        <v>13</v>
      </c>
      <c r="C24" s="18">
        <v>59</v>
      </c>
      <c r="D24" s="18">
        <v>46</v>
      </c>
      <c r="E24" s="37">
        <v>791675</v>
      </c>
      <c r="F24" s="18">
        <v>0</v>
      </c>
      <c r="G24" s="18">
        <v>3</v>
      </c>
      <c r="H24" s="37">
        <v>24225</v>
      </c>
      <c r="I24" s="3"/>
    </row>
    <row r="25" spans="1:9" ht="15.5" x14ac:dyDescent="0.35">
      <c r="A25" s="17">
        <v>18</v>
      </c>
      <c r="B25" s="18" t="s">
        <v>14</v>
      </c>
      <c r="C25" s="18">
        <v>3</v>
      </c>
      <c r="D25" s="18">
        <v>5</v>
      </c>
      <c r="E25" s="37">
        <v>43000</v>
      </c>
      <c r="F25" s="18">
        <v>1</v>
      </c>
      <c r="G25" s="18">
        <v>3</v>
      </c>
      <c r="H25" s="37">
        <v>20000</v>
      </c>
      <c r="I25" s="3"/>
    </row>
    <row r="26" spans="1:9" ht="15.5" x14ac:dyDescent="0.35">
      <c r="A26" s="17">
        <v>19</v>
      </c>
      <c r="B26" s="18" t="s">
        <v>110</v>
      </c>
      <c r="C26" s="18">
        <v>0</v>
      </c>
      <c r="D26" s="18">
        <v>0</v>
      </c>
      <c r="E26" s="37">
        <v>0</v>
      </c>
      <c r="F26" s="18">
        <v>0</v>
      </c>
      <c r="G26" s="18">
        <v>0</v>
      </c>
      <c r="H26" s="37">
        <v>0</v>
      </c>
      <c r="I26" s="3"/>
    </row>
    <row r="27" spans="1:9" ht="15.5" x14ac:dyDescent="0.35">
      <c r="A27" s="17">
        <v>20</v>
      </c>
      <c r="B27" s="18" t="s">
        <v>107</v>
      </c>
      <c r="C27" s="18">
        <v>6</v>
      </c>
      <c r="D27" s="18">
        <v>9</v>
      </c>
      <c r="E27" s="37">
        <v>299864</v>
      </c>
      <c r="F27" s="18">
        <v>0</v>
      </c>
      <c r="G27" s="18">
        <v>5</v>
      </c>
      <c r="H27" s="37">
        <v>32772</v>
      </c>
      <c r="I27" s="3"/>
    </row>
    <row r="28" spans="1:9" ht="15.5" x14ac:dyDescent="0.35">
      <c r="A28" s="17">
        <v>21</v>
      </c>
      <c r="B28" s="18" t="s">
        <v>15</v>
      </c>
      <c r="C28" s="18">
        <v>363</v>
      </c>
      <c r="D28" s="18">
        <v>398</v>
      </c>
      <c r="E28" s="37">
        <v>4984257</v>
      </c>
      <c r="F28" s="18">
        <v>92</v>
      </c>
      <c r="G28" s="18">
        <v>279</v>
      </c>
      <c r="H28" s="37">
        <v>1404279</v>
      </c>
      <c r="I28" s="3"/>
    </row>
    <row r="29" spans="1:9" ht="15.5" x14ac:dyDescent="0.35">
      <c r="A29" s="17">
        <v>22</v>
      </c>
      <c r="B29" s="18" t="s">
        <v>16</v>
      </c>
      <c r="C29" s="18">
        <v>0</v>
      </c>
      <c r="D29" s="18">
        <v>0</v>
      </c>
      <c r="E29" s="37">
        <v>0</v>
      </c>
      <c r="F29" s="18">
        <v>0</v>
      </c>
      <c r="G29" s="18">
        <v>0</v>
      </c>
      <c r="H29" s="37">
        <v>0</v>
      </c>
      <c r="I29" s="3"/>
    </row>
    <row r="30" spans="1:9" ht="15.5" x14ac:dyDescent="0.35">
      <c r="A30" s="17">
        <v>23</v>
      </c>
      <c r="B30" s="18" t="s">
        <v>17</v>
      </c>
      <c r="C30" s="18">
        <v>16</v>
      </c>
      <c r="D30" s="18">
        <v>9</v>
      </c>
      <c r="E30" s="37">
        <v>228580</v>
      </c>
      <c r="F30" s="18">
        <v>0</v>
      </c>
      <c r="G30" s="18">
        <v>11</v>
      </c>
      <c r="H30" s="37">
        <v>140600</v>
      </c>
      <c r="I30" s="3"/>
    </row>
    <row r="31" spans="1:9" ht="15.5" x14ac:dyDescent="0.35">
      <c r="A31" s="17">
        <v>24</v>
      </c>
      <c r="B31" s="18" t="s">
        <v>21</v>
      </c>
      <c r="C31" s="18">
        <v>1</v>
      </c>
      <c r="D31" s="18">
        <v>1</v>
      </c>
      <c r="E31" s="37">
        <v>17220</v>
      </c>
      <c r="F31" s="18">
        <v>0</v>
      </c>
      <c r="G31" s="18">
        <v>3</v>
      </c>
      <c r="H31" s="37">
        <v>0</v>
      </c>
      <c r="I31" s="3"/>
    </row>
    <row r="32" spans="1:9" s="64" customFormat="1" ht="15.5" x14ac:dyDescent="0.35">
      <c r="A32" s="62">
        <v>25</v>
      </c>
      <c r="B32" s="61" t="s">
        <v>18</v>
      </c>
      <c r="C32" s="61">
        <v>6</v>
      </c>
      <c r="D32" s="61">
        <v>5</v>
      </c>
      <c r="E32" s="81">
        <v>65296.28</v>
      </c>
      <c r="F32" s="61">
        <v>5</v>
      </c>
      <c r="G32" s="61">
        <v>4</v>
      </c>
      <c r="H32" s="81">
        <v>14632.99</v>
      </c>
      <c r="I32" s="63"/>
    </row>
    <row r="33" spans="1:9" ht="15.5" x14ac:dyDescent="0.35">
      <c r="A33" s="17">
        <v>26</v>
      </c>
      <c r="B33" s="18" t="s">
        <v>19</v>
      </c>
      <c r="C33" s="18">
        <v>413</v>
      </c>
      <c r="D33" s="18">
        <v>613</v>
      </c>
      <c r="E33" s="37">
        <v>5247951</v>
      </c>
      <c r="F33" s="18">
        <v>0</v>
      </c>
      <c r="G33" s="18">
        <v>179</v>
      </c>
      <c r="H33" s="37">
        <v>822528</v>
      </c>
      <c r="I33" s="3"/>
    </row>
    <row r="34" spans="1:9" ht="15.5" x14ac:dyDescent="0.35">
      <c r="A34" s="17">
        <v>27</v>
      </c>
      <c r="B34" s="18" t="s">
        <v>20</v>
      </c>
      <c r="C34" s="18">
        <v>80</v>
      </c>
      <c r="D34" s="18">
        <v>74</v>
      </c>
      <c r="E34" s="37">
        <v>1353385.62</v>
      </c>
      <c r="F34" s="18">
        <v>0</v>
      </c>
      <c r="G34" s="18">
        <v>16</v>
      </c>
      <c r="H34" s="37">
        <v>44457.24</v>
      </c>
      <c r="I34" s="3"/>
    </row>
    <row r="35" spans="1:9" s="70" customFormat="1" ht="18.5" x14ac:dyDescent="0.45">
      <c r="A35" s="69"/>
      <c r="B35" s="67" t="s">
        <v>152</v>
      </c>
      <c r="C35" s="67">
        <f t="shared" ref="C35:H35" si="0">SUM(C8:C34)</f>
        <v>2831</v>
      </c>
      <c r="D35" s="67">
        <f t="shared" si="0"/>
        <v>5281</v>
      </c>
      <c r="E35" s="73">
        <f t="shared" si="0"/>
        <v>56618359.710000001</v>
      </c>
      <c r="F35" s="67">
        <f t="shared" si="0"/>
        <v>320</v>
      </c>
      <c r="G35" s="67">
        <f t="shared" si="0"/>
        <v>2241</v>
      </c>
      <c r="H35" s="73">
        <f t="shared" si="0"/>
        <v>19998053.189999998</v>
      </c>
      <c r="I35" s="72"/>
    </row>
    <row r="36" spans="1:9" ht="15.5" x14ac:dyDescent="0.35">
      <c r="A36" s="23"/>
      <c r="B36" s="25"/>
      <c r="C36" s="25"/>
      <c r="D36" s="25"/>
      <c r="E36" s="39"/>
      <c r="F36" s="25"/>
      <c r="G36" s="25"/>
      <c r="H36" s="39"/>
      <c r="I36" s="3"/>
    </row>
    <row r="37" spans="1:9" ht="15.5" x14ac:dyDescent="0.35">
      <c r="A37" s="26" t="s">
        <v>91</v>
      </c>
      <c r="B37" s="48" t="s">
        <v>97</v>
      </c>
      <c r="C37" s="24"/>
      <c r="D37" s="24"/>
      <c r="E37" s="40"/>
      <c r="F37" s="24"/>
      <c r="G37" s="24"/>
      <c r="H37" s="40"/>
      <c r="I37" s="3"/>
    </row>
    <row r="38" spans="1:9" ht="15.5" x14ac:dyDescent="0.35">
      <c r="A38" s="17">
        <v>1</v>
      </c>
      <c r="B38" s="18" t="s">
        <v>30</v>
      </c>
      <c r="C38" s="18">
        <v>1</v>
      </c>
      <c r="D38" s="18">
        <v>2</v>
      </c>
      <c r="E38" s="37">
        <v>21000</v>
      </c>
      <c r="F38" s="18">
        <v>0</v>
      </c>
      <c r="G38" s="18">
        <v>0</v>
      </c>
      <c r="H38" s="37">
        <v>0</v>
      </c>
    </row>
    <row r="39" spans="1:9" ht="15.5" x14ac:dyDescent="0.35">
      <c r="A39" s="17">
        <v>2</v>
      </c>
      <c r="B39" s="18" t="s">
        <v>32</v>
      </c>
      <c r="C39" s="18">
        <v>0</v>
      </c>
      <c r="D39" s="18">
        <v>0</v>
      </c>
      <c r="E39" s="37">
        <v>0</v>
      </c>
      <c r="F39" s="18">
        <v>0</v>
      </c>
      <c r="G39" s="18">
        <v>0</v>
      </c>
      <c r="H39" s="37">
        <v>0</v>
      </c>
    </row>
    <row r="40" spans="1:9" ht="15.5" x14ac:dyDescent="0.35">
      <c r="A40" s="17">
        <v>3</v>
      </c>
      <c r="B40" s="18" t="s">
        <v>113</v>
      </c>
      <c r="C40" s="18">
        <v>3</v>
      </c>
      <c r="D40" s="18">
        <v>3</v>
      </c>
      <c r="E40" s="37">
        <v>535635</v>
      </c>
      <c r="F40" s="18">
        <v>2</v>
      </c>
      <c r="G40" s="18">
        <v>1</v>
      </c>
      <c r="H40" s="37">
        <v>0</v>
      </c>
    </row>
    <row r="41" spans="1:9" ht="15.5" x14ac:dyDescent="0.35">
      <c r="A41" s="17">
        <v>4</v>
      </c>
      <c r="B41" s="18" t="s">
        <v>31</v>
      </c>
      <c r="C41" s="18">
        <v>4</v>
      </c>
      <c r="D41" s="18">
        <v>6</v>
      </c>
      <c r="E41" s="37">
        <v>185665</v>
      </c>
      <c r="F41" s="18">
        <v>3</v>
      </c>
      <c r="G41" s="18">
        <v>0</v>
      </c>
      <c r="H41" s="37">
        <v>0</v>
      </c>
    </row>
    <row r="42" spans="1:9" ht="15.5" x14ac:dyDescent="0.35">
      <c r="A42" s="17">
        <v>5</v>
      </c>
      <c r="B42" s="18" t="s">
        <v>87</v>
      </c>
      <c r="C42" s="20" t="s">
        <v>125</v>
      </c>
      <c r="D42" s="20">
        <v>0</v>
      </c>
      <c r="E42" s="41" t="s">
        <v>125</v>
      </c>
      <c r="F42" s="20" t="s">
        <v>125</v>
      </c>
      <c r="G42" s="20" t="s">
        <v>125</v>
      </c>
      <c r="H42" s="41" t="s">
        <v>125</v>
      </c>
    </row>
    <row r="43" spans="1:9" s="70" customFormat="1" ht="18.5" x14ac:dyDescent="0.45">
      <c r="A43" s="69"/>
      <c r="B43" s="67" t="s">
        <v>152</v>
      </c>
      <c r="C43" s="67">
        <f t="shared" ref="C43:H43" si="1">SUM(C38:C42)</f>
        <v>8</v>
      </c>
      <c r="D43" s="74">
        <f t="shared" si="1"/>
        <v>11</v>
      </c>
      <c r="E43" s="73">
        <f t="shared" si="1"/>
        <v>742300</v>
      </c>
      <c r="F43" s="67">
        <f t="shared" si="1"/>
        <v>5</v>
      </c>
      <c r="G43" s="67">
        <f t="shared" si="1"/>
        <v>1</v>
      </c>
      <c r="H43" s="73">
        <f t="shared" si="1"/>
        <v>0</v>
      </c>
    </row>
    <row r="44" spans="1:9" ht="15.5" x14ac:dyDescent="0.35">
      <c r="A44" s="23"/>
      <c r="B44" s="24"/>
      <c r="C44" s="24"/>
      <c r="D44" s="24"/>
      <c r="E44" s="24"/>
      <c r="F44" s="24"/>
      <c r="G44" s="24"/>
      <c r="H44" s="24"/>
    </row>
    <row r="45" spans="1:9" ht="15.5" x14ac:dyDescent="0.35">
      <c r="A45" s="26" t="s">
        <v>91</v>
      </c>
      <c r="B45" s="49" t="s">
        <v>98</v>
      </c>
      <c r="C45" s="24"/>
      <c r="D45" s="24"/>
      <c r="E45" s="24"/>
      <c r="F45" s="24"/>
      <c r="G45" s="24"/>
      <c r="H45" s="24"/>
    </row>
    <row r="46" spans="1:9" ht="15.5" x14ac:dyDescent="0.35">
      <c r="A46" s="17">
        <v>1</v>
      </c>
      <c r="B46" s="18" t="s">
        <v>33</v>
      </c>
      <c r="C46" s="18">
        <v>2649</v>
      </c>
      <c r="D46" s="42">
        <v>3488</v>
      </c>
      <c r="E46" s="37">
        <v>152174134</v>
      </c>
      <c r="F46" s="18">
        <v>1018</v>
      </c>
      <c r="G46" s="18">
        <v>216</v>
      </c>
      <c r="H46" s="37">
        <v>2380389</v>
      </c>
    </row>
    <row r="47" spans="1:9" ht="15.5" x14ac:dyDescent="0.35">
      <c r="A47" s="17">
        <v>2</v>
      </c>
      <c r="B47" s="18" t="s">
        <v>34</v>
      </c>
      <c r="C47" s="18">
        <v>155</v>
      </c>
      <c r="D47" s="42">
        <v>27</v>
      </c>
      <c r="E47" s="37">
        <v>351979</v>
      </c>
      <c r="F47" s="18">
        <v>12</v>
      </c>
      <c r="G47" s="18">
        <v>63</v>
      </c>
      <c r="H47" s="37">
        <v>333939</v>
      </c>
    </row>
    <row r="48" spans="1:9" ht="15.5" x14ac:dyDescent="0.35">
      <c r="A48" s="17">
        <v>3</v>
      </c>
      <c r="B48" s="18" t="s">
        <v>88</v>
      </c>
      <c r="C48" s="18">
        <v>39</v>
      </c>
      <c r="D48" s="42">
        <v>352</v>
      </c>
      <c r="E48" s="37">
        <v>4589210</v>
      </c>
      <c r="F48" s="18">
        <v>57</v>
      </c>
      <c r="G48" s="18">
        <v>98</v>
      </c>
      <c r="H48" s="37">
        <v>372833</v>
      </c>
    </row>
    <row r="49" spans="1:8" ht="15.5" x14ac:dyDescent="0.35">
      <c r="A49" s="17">
        <v>4</v>
      </c>
      <c r="B49" s="18" t="s">
        <v>109</v>
      </c>
      <c r="C49" s="18">
        <v>4</v>
      </c>
      <c r="D49" s="42">
        <v>3</v>
      </c>
      <c r="E49" s="37">
        <v>47600</v>
      </c>
      <c r="F49" s="18">
        <v>0</v>
      </c>
      <c r="G49" s="18">
        <v>1</v>
      </c>
      <c r="H49" s="37">
        <v>18397.46</v>
      </c>
    </row>
    <row r="50" spans="1:8" ht="15.5" x14ac:dyDescent="0.35">
      <c r="A50" s="17">
        <v>5</v>
      </c>
      <c r="B50" s="18" t="s">
        <v>35</v>
      </c>
      <c r="C50" s="18">
        <v>135</v>
      </c>
      <c r="D50" s="42">
        <v>2037</v>
      </c>
      <c r="E50" s="37">
        <v>27334824</v>
      </c>
      <c r="F50" s="18">
        <v>224</v>
      </c>
      <c r="G50" s="18">
        <v>875</v>
      </c>
      <c r="H50" s="37">
        <v>5099797</v>
      </c>
    </row>
    <row r="51" spans="1:8" s="7" customFormat="1" ht="15.5" x14ac:dyDescent="0.35">
      <c r="A51" s="19">
        <v>6</v>
      </c>
      <c r="B51" s="20" t="s">
        <v>115</v>
      </c>
      <c r="C51" s="21"/>
      <c r="D51" s="43"/>
      <c r="E51" s="38"/>
      <c r="F51" s="21"/>
      <c r="G51" s="21"/>
      <c r="H51" s="38"/>
    </row>
    <row r="52" spans="1:8" ht="15.5" x14ac:dyDescent="0.35">
      <c r="A52" s="17">
        <v>7</v>
      </c>
      <c r="B52" s="18" t="s">
        <v>36</v>
      </c>
      <c r="C52" s="18">
        <v>0</v>
      </c>
      <c r="D52" s="42">
        <v>1</v>
      </c>
      <c r="E52" s="37">
        <v>19094</v>
      </c>
      <c r="F52" s="42">
        <v>0</v>
      </c>
      <c r="G52" s="42">
        <v>0</v>
      </c>
      <c r="H52" s="37">
        <v>0</v>
      </c>
    </row>
    <row r="53" spans="1:8" ht="15.5" x14ac:dyDescent="0.35">
      <c r="A53" s="17">
        <v>8</v>
      </c>
      <c r="B53" s="18" t="s">
        <v>37</v>
      </c>
      <c r="C53" s="18">
        <v>3</v>
      </c>
      <c r="D53" s="42">
        <v>13</v>
      </c>
      <c r="E53" s="37">
        <v>434548</v>
      </c>
      <c r="F53" s="18">
        <v>3</v>
      </c>
      <c r="G53" s="18">
        <v>6</v>
      </c>
      <c r="H53" s="37">
        <v>163299</v>
      </c>
    </row>
    <row r="54" spans="1:8" ht="15.5" x14ac:dyDescent="0.35">
      <c r="A54" s="17">
        <v>9</v>
      </c>
      <c r="B54" s="18" t="s">
        <v>38</v>
      </c>
      <c r="C54" s="18">
        <v>0</v>
      </c>
      <c r="D54" s="42">
        <v>0</v>
      </c>
      <c r="E54" s="37">
        <v>0</v>
      </c>
      <c r="F54" s="18">
        <v>0</v>
      </c>
      <c r="G54" s="18">
        <v>0</v>
      </c>
      <c r="H54" s="37">
        <v>0</v>
      </c>
    </row>
    <row r="55" spans="1:8" ht="15.5" x14ac:dyDescent="0.35">
      <c r="A55" s="17">
        <v>10</v>
      </c>
      <c r="B55" s="18" t="s">
        <v>39</v>
      </c>
      <c r="C55" s="18">
        <v>1540</v>
      </c>
      <c r="D55" s="42">
        <v>439</v>
      </c>
      <c r="E55" s="37">
        <v>24860653.109999999</v>
      </c>
      <c r="F55" s="18">
        <v>368</v>
      </c>
      <c r="G55" s="18">
        <v>25</v>
      </c>
      <c r="H55" s="37">
        <v>94624.55</v>
      </c>
    </row>
    <row r="56" spans="1:8" ht="15.5" x14ac:dyDescent="0.35">
      <c r="A56" s="17">
        <v>11</v>
      </c>
      <c r="B56" s="18" t="s">
        <v>40</v>
      </c>
      <c r="C56" s="18">
        <v>1</v>
      </c>
      <c r="D56" s="42">
        <v>0</v>
      </c>
      <c r="E56" s="37">
        <v>0</v>
      </c>
      <c r="F56" s="18">
        <v>0</v>
      </c>
      <c r="G56" s="18">
        <v>0</v>
      </c>
      <c r="H56" s="37">
        <v>0</v>
      </c>
    </row>
    <row r="57" spans="1:8" ht="15.5" x14ac:dyDescent="0.35">
      <c r="A57" s="17">
        <v>12</v>
      </c>
      <c r="B57" s="18" t="s">
        <v>41</v>
      </c>
      <c r="C57" s="18">
        <v>29</v>
      </c>
      <c r="D57" s="42">
        <v>69</v>
      </c>
      <c r="E57" s="37">
        <v>1611192</v>
      </c>
      <c r="F57" s="18">
        <v>6</v>
      </c>
      <c r="G57" s="18">
        <v>43</v>
      </c>
      <c r="H57" s="37">
        <v>780238</v>
      </c>
    </row>
    <row r="58" spans="1:8" ht="15.5" x14ac:dyDescent="0.35">
      <c r="A58" s="17">
        <v>13</v>
      </c>
      <c r="B58" s="18" t="s">
        <v>42</v>
      </c>
      <c r="C58" s="18">
        <v>71</v>
      </c>
      <c r="D58" s="42">
        <v>88</v>
      </c>
      <c r="E58" s="37">
        <v>6340847</v>
      </c>
      <c r="F58" s="18">
        <v>99</v>
      </c>
      <c r="G58" s="18">
        <v>56</v>
      </c>
      <c r="H58" s="37">
        <v>96827</v>
      </c>
    </row>
    <row r="59" spans="1:8" s="7" customFormat="1" ht="15.5" x14ac:dyDescent="0.35">
      <c r="A59" s="19">
        <v>14</v>
      </c>
      <c r="B59" s="20" t="s">
        <v>127</v>
      </c>
      <c r="C59" s="20">
        <v>439</v>
      </c>
      <c r="D59" s="44">
        <v>3365</v>
      </c>
      <c r="E59" s="41">
        <v>88928428.280000001</v>
      </c>
      <c r="F59" s="44">
        <v>501</v>
      </c>
      <c r="G59" s="44">
        <v>671</v>
      </c>
      <c r="H59" s="41">
        <v>5691317.5099999998</v>
      </c>
    </row>
    <row r="60" spans="1:8" ht="15.5" x14ac:dyDescent="0.35">
      <c r="A60" s="17">
        <v>15</v>
      </c>
      <c r="B60" s="18" t="s">
        <v>43</v>
      </c>
      <c r="C60" s="18">
        <v>29</v>
      </c>
      <c r="D60" s="42">
        <v>47</v>
      </c>
      <c r="E60" s="37">
        <v>4522691.9000000004</v>
      </c>
      <c r="F60" s="18">
        <v>0</v>
      </c>
      <c r="G60" s="18">
        <v>13</v>
      </c>
      <c r="H60" s="37">
        <v>221160</v>
      </c>
    </row>
    <row r="61" spans="1:8" ht="15.5" x14ac:dyDescent="0.35">
      <c r="A61" s="17">
        <v>16</v>
      </c>
      <c r="B61" s="18" t="s">
        <v>44</v>
      </c>
      <c r="C61" s="18">
        <v>0</v>
      </c>
      <c r="D61" s="42">
        <v>419</v>
      </c>
      <c r="E61" s="37">
        <v>5988041</v>
      </c>
      <c r="F61" s="42">
        <v>335</v>
      </c>
      <c r="G61" s="42">
        <v>84</v>
      </c>
      <c r="H61" s="37">
        <v>608422</v>
      </c>
    </row>
    <row r="62" spans="1:8" s="7" customFormat="1" ht="15.5" x14ac:dyDescent="0.35">
      <c r="A62" s="19">
        <v>17</v>
      </c>
      <c r="B62" s="20" t="s">
        <v>45</v>
      </c>
      <c r="C62" s="20">
        <v>0</v>
      </c>
      <c r="D62" s="44">
        <v>0</v>
      </c>
      <c r="E62" s="41">
        <v>0</v>
      </c>
      <c r="F62" s="20">
        <v>0</v>
      </c>
      <c r="G62" s="20">
        <v>0</v>
      </c>
      <c r="H62" s="41">
        <v>0</v>
      </c>
    </row>
    <row r="63" spans="1:8" ht="15.5" x14ac:dyDescent="0.35">
      <c r="A63" s="17">
        <v>18</v>
      </c>
      <c r="B63" s="18" t="s">
        <v>46</v>
      </c>
      <c r="C63" s="18">
        <v>5138</v>
      </c>
      <c r="D63" s="42">
        <v>4874</v>
      </c>
      <c r="E63" s="37">
        <v>40980435.710000001</v>
      </c>
      <c r="F63" s="18">
        <v>1466</v>
      </c>
      <c r="G63" s="18">
        <v>2870</v>
      </c>
      <c r="H63" s="37">
        <v>20184075.199999999</v>
      </c>
    </row>
    <row r="64" spans="1:8" ht="15.5" x14ac:dyDescent="0.35">
      <c r="A64" s="17">
        <v>19</v>
      </c>
      <c r="B64" s="18" t="s">
        <v>47</v>
      </c>
      <c r="C64" s="18">
        <v>0</v>
      </c>
      <c r="D64" s="42">
        <v>0</v>
      </c>
      <c r="E64" s="37">
        <v>0</v>
      </c>
      <c r="F64" s="18">
        <v>0</v>
      </c>
      <c r="G64" s="18">
        <v>0</v>
      </c>
      <c r="H64" s="37">
        <v>0</v>
      </c>
    </row>
    <row r="65" spans="1:8" s="7" customFormat="1" ht="15.5" x14ac:dyDescent="0.35">
      <c r="A65" s="19">
        <v>20</v>
      </c>
      <c r="B65" s="20" t="s">
        <v>48</v>
      </c>
      <c r="C65" s="21"/>
      <c r="D65" s="43"/>
      <c r="E65" s="38"/>
      <c r="F65" s="21"/>
      <c r="G65" s="21"/>
      <c r="H65" s="38"/>
    </row>
    <row r="66" spans="1:8" ht="15.5" x14ac:dyDescent="0.35">
      <c r="A66" s="17">
        <v>21</v>
      </c>
      <c r="B66" s="18" t="s">
        <v>49</v>
      </c>
      <c r="C66" s="18">
        <v>4</v>
      </c>
      <c r="D66" s="42">
        <v>17</v>
      </c>
      <c r="E66" s="37">
        <v>492458</v>
      </c>
      <c r="F66" s="18">
        <v>0</v>
      </c>
      <c r="G66" s="18">
        <v>5</v>
      </c>
      <c r="H66" s="37">
        <v>30252</v>
      </c>
    </row>
    <row r="67" spans="1:8" ht="15.5" x14ac:dyDescent="0.35">
      <c r="A67" s="17">
        <v>22</v>
      </c>
      <c r="B67" s="18" t="s">
        <v>50</v>
      </c>
      <c r="C67" s="18">
        <v>25</v>
      </c>
      <c r="D67" s="42">
        <v>72</v>
      </c>
      <c r="E67" s="37">
        <v>562898.77</v>
      </c>
      <c r="F67" s="18">
        <v>2</v>
      </c>
      <c r="G67" s="18">
        <v>42</v>
      </c>
      <c r="H67" s="37">
        <v>213378.51</v>
      </c>
    </row>
    <row r="68" spans="1:8" ht="15.5" x14ac:dyDescent="0.35">
      <c r="A68" s="17">
        <v>23</v>
      </c>
      <c r="B68" s="18" t="s">
        <v>51</v>
      </c>
      <c r="C68" s="18">
        <v>2</v>
      </c>
      <c r="D68" s="42">
        <v>1</v>
      </c>
      <c r="E68" s="37">
        <v>50956</v>
      </c>
      <c r="F68" s="18">
        <v>0</v>
      </c>
      <c r="G68" s="18">
        <v>1</v>
      </c>
      <c r="H68" s="37">
        <v>0</v>
      </c>
    </row>
    <row r="69" spans="1:8" ht="15.5" x14ac:dyDescent="0.35">
      <c r="A69" s="17">
        <v>24</v>
      </c>
      <c r="B69" s="18" t="s">
        <v>52</v>
      </c>
      <c r="C69" s="18">
        <v>57</v>
      </c>
      <c r="D69" s="42">
        <v>151</v>
      </c>
      <c r="E69" s="37">
        <v>7204120</v>
      </c>
      <c r="F69" s="18">
        <v>13</v>
      </c>
      <c r="G69" s="18">
        <v>26</v>
      </c>
      <c r="H69" s="37">
        <v>123056</v>
      </c>
    </row>
    <row r="70" spans="1:8" ht="15.5" x14ac:dyDescent="0.35">
      <c r="A70" s="17">
        <v>25</v>
      </c>
      <c r="B70" s="18" t="s">
        <v>53</v>
      </c>
      <c r="C70" s="18">
        <v>3376</v>
      </c>
      <c r="D70" s="42">
        <v>5128</v>
      </c>
      <c r="E70" s="37">
        <v>151421336</v>
      </c>
      <c r="F70" s="18">
        <v>1520</v>
      </c>
      <c r="G70" s="18">
        <v>3049</v>
      </c>
      <c r="H70" s="37">
        <v>32518262</v>
      </c>
    </row>
    <row r="71" spans="1:8" ht="15.5" x14ac:dyDescent="0.35">
      <c r="A71" s="17">
        <v>26</v>
      </c>
      <c r="B71" s="18" t="s">
        <v>54</v>
      </c>
      <c r="C71" s="18">
        <v>9</v>
      </c>
      <c r="D71" s="42">
        <v>6</v>
      </c>
      <c r="E71" s="41">
        <v>24210</v>
      </c>
      <c r="F71" s="18">
        <v>0</v>
      </c>
      <c r="G71" s="18">
        <v>10</v>
      </c>
      <c r="H71" s="41">
        <v>804029</v>
      </c>
    </row>
    <row r="72" spans="1:8" ht="15.5" x14ac:dyDescent="0.35">
      <c r="A72" s="17">
        <v>27</v>
      </c>
      <c r="B72" s="18" t="s">
        <v>55</v>
      </c>
      <c r="C72" s="18">
        <v>49</v>
      </c>
      <c r="D72" s="42">
        <v>25</v>
      </c>
      <c r="E72" s="37">
        <v>788186</v>
      </c>
      <c r="F72" s="18">
        <v>0</v>
      </c>
      <c r="G72" s="18">
        <v>31</v>
      </c>
      <c r="H72" s="37">
        <v>183556</v>
      </c>
    </row>
    <row r="73" spans="1:8" s="7" customFormat="1" ht="15.5" x14ac:dyDescent="0.35">
      <c r="A73" s="19">
        <v>28</v>
      </c>
      <c r="B73" s="20" t="s">
        <v>56</v>
      </c>
      <c r="C73" s="20">
        <v>1298</v>
      </c>
      <c r="D73" s="44">
        <v>1479</v>
      </c>
      <c r="E73" s="41">
        <v>27080567.329999998</v>
      </c>
      <c r="F73" s="20">
        <v>13</v>
      </c>
      <c r="G73" s="20">
        <v>479</v>
      </c>
      <c r="H73" s="41">
        <v>3903597.91</v>
      </c>
    </row>
    <row r="74" spans="1:8" ht="15.5" x14ac:dyDescent="0.35">
      <c r="A74" s="17">
        <v>29</v>
      </c>
      <c r="B74" s="18" t="s">
        <v>57</v>
      </c>
      <c r="C74" s="18">
        <v>37</v>
      </c>
      <c r="D74" s="42">
        <v>30</v>
      </c>
      <c r="E74" s="37">
        <v>678492.77</v>
      </c>
      <c r="F74" s="42">
        <v>7</v>
      </c>
      <c r="G74" s="42">
        <v>0</v>
      </c>
      <c r="H74" s="37">
        <v>0</v>
      </c>
    </row>
    <row r="75" spans="1:8" s="7" customFormat="1" ht="15.5" x14ac:dyDescent="0.35">
      <c r="A75" s="19">
        <v>30</v>
      </c>
      <c r="B75" s="20" t="s">
        <v>58</v>
      </c>
      <c r="C75" s="20">
        <v>6356</v>
      </c>
      <c r="D75" s="44">
        <v>3817</v>
      </c>
      <c r="E75" s="41">
        <v>79381532.060000002</v>
      </c>
      <c r="F75" s="20">
        <v>2110</v>
      </c>
      <c r="G75" s="20">
        <v>2439</v>
      </c>
      <c r="H75" s="41">
        <v>54587453</v>
      </c>
    </row>
    <row r="76" spans="1:8" ht="15.5" x14ac:dyDescent="0.35">
      <c r="A76" s="17">
        <v>31</v>
      </c>
      <c r="B76" s="18" t="s">
        <v>59</v>
      </c>
      <c r="C76" s="18">
        <v>4639</v>
      </c>
      <c r="D76" s="42">
        <v>3796</v>
      </c>
      <c r="E76" s="37">
        <v>92102035.980000004</v>
      </c>
      <c r="F76" s="42">
        <v>2585</v>
      </c>
      <c r="G76" s="42">
        <v>2487</v>
      </c>
      <c r="H76" s="37">
        <v>7401583.46</v>
      </c>
    </row>
    <row r="77" spans="1:8" s="7" customFormat="1" ht="15.5" x14ac:dyDescent="0.35">
      <c r="A77" s="19">
        <v>32</v>
      </c>
      <c r="B77" s="20" t="s">
        <v>60</v>
      </c>
      <c r="C77" s="20">
        <v>0</v>
      </c>
      <c r="D77" s="44">
        <v>0</v>
      </c>
      <c r="E77" s="41">
        <v>0</v>
      </c>
      <c r="F77" s="20">
        <v>0</v>
      </c>
      <c r="G77" s="20">
        <v>0</v>
      </c>
      <c r="H77" s="41">
        <v>0</v>
      </c>
    </row>
    <row r="78" spans="1:8" s="70" customFormat="1" ht="18.5" x14ac:dyDescent="0.45">
      <c r="A78" s="69"/>
      <c r="B78" s="67" t="s">
        <v>152</v>
      </c>
      <c r="C78" s="67">
        <f>SUM(C46:C77)</f>
        <v>26084</v>
      </c>
      <c r="D78" s="74">
        <f t="shared" ref="D78:H78" si="2">SUM(D46:D77)</f>
        <v>29744</v>
      </c>
      <c r="E78" s="73">
        <f t="shared" si="2"/>
        <v>717970470.90999985</v>
      </c>
      <c r="F78" s="67">
        <f t="shared" si="2"/>
        <v>10339</v>
      </c>
      <c r="G78" s="67">
        <f t="shared" si="2"/>
        <v>13590</v>
      </c>
      <c r="H78" s="73">
        <f t="shared" si="2"/>
        <v>135810486.59999999</v>
      </c>
    </row>
    <row r="79" spans="1:8" ht="15.5" x14ac:dyDescent="0.35">
      <c r="A79" s="23"/>
      <c r="B79" s="24"/>
      <c r="C79" s="24"/>
      <c r="D79" s="45"/>
      <c r="E79" s="40"/>
      <c r="F79" s="24"/>
      <c r="G79" s="24"/>
      <c r="H79" s="40"/>
    </row>
    <row r="80" spans="1:8" ht="15.5" x14ac:dyDescent="0.35">
      <c r="A80" s="26" t="s">
        <v>91</v>
      </c>
      <c r="B80" s="49" t="s">
        <v>99</v>
      </c>
      <c r="C80" s="24"/>
      <c r="D80" s="45"/>
      <c r="E80" s="40"/>
      <c r="F80" s="24"/>
      <c r="G80" s="24"/>
      <c r="H80" s="40"/>
    </row>
    <row r="81" spans="1:8" ht="15.5" x14ac:dyDescent="0.35">
      <c r="A81" s="17">
        <v>1</v>
      </c>
      <c r="B81" s="18" t="s">
        <v>92</v>
      </c>
      <c r="C81" s="18">
        <v>0</v>
      </c>
      <c r="D81" s="42">
        <v>0</v>
      </c>
      <c r="E81" s="37">
        <v>0</v>
      </c>
      <c r="F81" s="42">
        <v>0</v>
      </c>
      <c r="G81" s="42">
        <v>0</v>
      </c>
      <c r="H81" s="37">
        <v>0</v>
      </c>
    </row>
    <row r="82" spans="1:8" ht="15.5" x14ac:dyDescent="0.35">
      <c r="A82" s="17">
        <v>2</v>
      </c>
      <c r="B82" s="18" t="s">
        <v>61</v>
      </c>
      <c r="C82" s="18">
        <v>5</v>
      </c>
      <c r="D82" s="42">
        <v>0</v>
      </c>
      <c r="E82" s="37">
        <v>0</v>
      </c>
      <c r="F82" s="18">
        <v>0</v>
      </c>
      <c r="G82" s="18">
        <v>1</v>
      </c>
      <c r="H82" s="37">
        <v>14150.18</v>
      </c>
    </row>
    <row r="83" spans="1:8" ht="15.5" x14ac:dyDescent="0.35">
      <c r="A83" s="17">
        <v>3</v>
      </c>
      <c r="B83" s="18" t="s">
        <v>62</v>
      </c>
      <c r="C83" s="18">
        <v>0</v>
      </c>
      <c r="D83" s="42">
        <v>6</v>
      </c>
      <c r="E83" s="37">
        <v>39272.28</v>
      </c>
      <c r="F83" s="18">
        <v>0</v>
      </c>
      <c r="G83" s="18">
        <v>3</v>
      </c>
      <c r="H83" s="37">
        <v>2517</v>
      </c>
    </row>
    <row r="84" spans="1:8" ht="15.5" x14ac:dyDescent="0.35">
      <c r="A84" s="17">
        <v>4</v>
      </c>
      <c r="B84" s="18" t="s">
        <v>89</v>
      </c>
      <c r="C84" s="18">
        <v>5</v>
      </c>
      <c r="D84" s="42">
        <v>4</v>
      </c>
      <c r="E84" s="37">
        <v>62500</v>
      </c>
      <c r="F84" s="42">
        <v>1</v>
      </c>
      <c r="G84" s="42">
        <v>0</v>
      </c>
      <c r="H84" s="37">
        <v>0</v>
      </c>
    </row>
    <row r="85" spans="1:8" ht="15.5" x14ac:dyDescent="0.35">
      <c r="A85" s="17">
        <v>5</v>
      </c>
      <c r="B85" s="18" t="s">
        <v>63</v>
      </c>
      <c r="C85" s="18">
        <v>0</v>
      </c>
      <c r="D85" s="42">
        <v>0</v>
      </c>
      <c r="E85" s="37">
        <v>0</v>
      </c>
      <c r="F85" s="18">
        <v>0</v>
      </c>
      <c r="G85" s="18">
        <v>0</v>
      </c>
      <c r="H85" s="37">
        <v>0</v>
      </c>
    </row>
    <row r="86" spans="1:8" ht="15.5" x14ac:dyDescent="0.35">
      <c r="A86" s="17">
        <v>6</v>
      </c>
      <c r="B86" s="18" t="s">
        <v>64</v>
      </c>
      <c r="C86" s="18">
        <v>653</v>
      </c>
      <c r="D86" s="42">
        <v>1047</v>
      </c>
      <c r="E86" s="37">
        <v>8331600</v>
      </c>
      <c r="F86" s="18">
        <v>298</v>
      </c>
      <c r="G86" s="18">
        <v>96</v>
      </c>
      <c r="H86" s="37">
        <v>225907</v>
      </c>
    </row>
    <row r="87" spans="1:8" ht="15.5" x14ac:dyDescent="0.35">
      <c r="A87" s="17">
        <v>7</v>
      </c>
      <c r="B87" s="18" t="s">
        <v>65</v>
      </c>
      <c r="C87" s="18">
        <v>2</v>
      </c>
      <c r="D87" s="42">
        <v>1</v>
      </c>
      <c r="E87" s="37">
        <v>6650</v>
      </c>
      <c r="F87" s="18">
        <v>0</v>
      </c>
      <c r="G87" s="18">
        <v>4</v>
      </c>
      <c r="H87" s="37">
        <v>23151.59</v>
      </c>
    </row>
    <row r="88" spans="1:8" ht="15.5" x14ac:dyDescent="0.35">
      <c r="A88" s="17">
        <v>8</v>
      </c>
      <c r="B88" s="18" t="s">
        <v>112</v>
      </c>
      <c r="C88" s="18">
        <v>4</v>
      </c>
      <c r="D88" s="42">
        <v>4</v>
      </c>
      <c r="E88" s="37">
        <v>45768</v>
      </c>
      <c r="F88" s="18">
        <v>0</v>
      </c>
      <c r="G88" s="18">
        <v>6</v>
      </c>
      <c r="H88" s="37">
        <v>32682</v>
      </c>
    </row>
    <row r="89" spans="1:8" ht="15.5" x14ac:dyDescent="0.35">
      <c r="A89" s="17">
        <v>9</v>
      </c>
      <c r="B89" s="18" t="s">
        <v>66</v>
      </c>
      <c r="C89" s="18">
        <v>6</v>
      </c>
      <c r="D89" s="42">
        <v>35</v>
      </c>
      <c r="E89" s="37">
        <v>140611</v>
      </c>
      <c r="F89" s="18">
        <v>13</v>
      </c>
      <c r="G89" s="18">
        <v>20</v>
      </c>
      <c r="H89" s="37">
        <v>48800</v>
      </c>
    </row>
    <row r="90" spans="1:8" ht="15.5" x14ac:dyDescent="0.35">
      <c r="A90" s="17">
        <v>10</v>
      </c>
      <c r="B90" s="18" t="s">
        <v>87</v>
      </c>
      <c r="C90" s="20" t="s">
        <v>125</v>
      </c>
      <c r="D90" s="44">
        <v>0</v>
      </c>
      <c r="E90" s="41" t="s">
        <v>125</v>
      </c>
      <c r="F90" s="20" t="s">
        <v>125</v>
      </c>
      <c r="G90" s="20" t="s">
        <v>125</v>
      </c>
      <c r="H90" s="41" t="s">
        <v>125</v>
      </c>
    </row>
    <row r="91" spans="1:8" s="11" customFormat="1" ht="15.5" x14ac:dyDescent="0.35">
      <c r="A91" s="19">
        <v>11</v>
      </c>
      <c r="B91" s="18" t="s">
        <v>126</v>
      </c>
      <c r="C91" s="20" t="s">
        <v>125</v>
      </c>
      <c r="D91" s="18">
        <v>0</v>
      </c>
      <c r="E91" s="20" t="s">
        <v>125</v>
      </c>
      <c r="F91" s="20" t="s">
        <v>125</v>
      </c>
      <c r="G91" s="20" t="s">
        <v>125</v>
      </c>
      <c r="H91" s="20" t="s">
        <v>125</v>
      </c>
    </row>
    <row r="92" spans="1:8" ht="15.5" x14ac:dyDescent="0.35">
      <c r="A92" s="17">
        <v>12</v>
      </c>
      <c r="B92" s="18" t="s">
        <v>114</v>
      </c>
      <c r="C92" s="18">
        <v>0</v>
      </c>
      <c r="D92" s="42">
        <v>0</v>
      </c>
      <c r="E92" s="37">
        <v>0</v>
      </c>
      <c r="F92" s="18">
        <v>0</v>
      </c>
      <c r="G92" s="18">
        <v>0</v>
      </c>
      <c r="H92" s="37">
        <v>0</v>
      </c>
    </row>
    <row r="93" spans="1:8" s="70" customFormat="1" ht="18.5" x14ac:dyDescent="0.45">
      <c r="A93" s="69"/>
      <c r="B93" s="67" t="s">
        <v>152</v>
      </c>
      <c r="C93" s="67">
        <f t="shared" ref="C93:H93" si="3">SUM(C81:C92)</f>
        <v>675</v>
      </c>
      <c r="D93" s="74">
        <f t="shared" si="3"/>
        <v>1097</v>
      </c>
      <c r="E93" s="73">
        <f t="shared" si="3"/>
        <v>8626401.2799999993</v>
      </c>
      <c r="F93" s="67">
        <f t="shared" si="3"/>
        <v>312</v>
      </c>
      <c r="G93" s="67">
        <f t="shared" si="3"/>
        <v>130</v>
      </c>
      <c r="H93" s="73">
        <f t="shared" si="3"/>
        <v>347207.77</v>
      </c>
    </row>
    <row r="94" spans="1:8" ht="15.5" x14ac:dyDescent="0.35">
      <c r="A94" s="23"/>
      <c r="B94" s="24"/>
      <c r="C94" s="24"/>
      <c r="D94" s="24"/>
      <c r="E94" s="24"/>
      <c r="F94" s="24"/>
      <c r="G94" s="24"/>
      <c r="H94" s="24"/>
    </row>
    <row r="95" spans="1:8" ht="15.5" x14ac:dyDescent="0.35">
      <c r="A95" s="23"/>
      <c r="B95" s="49" t="s">
        <v>100</v>
      </c>
      <c r="C95" s="24"/>
      <c r="D95" s="24"/>
      <c r="E95" s="24"/>
      <c r="F95" s="24"/>
      <c r="G95" s="24"/>
      <c r="H95" s="24"/>
    </row>
    <row r="96" spans="1:8" ht="15.5" x14ac:dyDescent="0.35">
      <c r="A96" s="17">
        <v>1</v>
      </c>
      <c r="B96" s="20" t="s">
        <v>147</v>
      </c>
      <c r="C96" s="18">
        <v>0</v>
      </c>
      <c r="D96" s="18">
        <v>0</v>
      </c>
      <c r="E96" s="37">
        <v>0</v>
      </c>
      <c r="F96" s="18">
        <v>0</v>
      </c>
      <c r="G96" s="18">
        <v>0</v>
      </c>
      <c r="H96" s="37">
        <v>0</v>
      </c>
    </row>
    <row r="97" spans="1:8" ht="15.5" x14ac:dyDescent="0.35">
      <c r="A97" s="17">
        <v>2</v>
      </c>
      <c r="B97" s="18" t="s">
        <v>90</v>
      </c>
      <c r="C97" s="18">
        <v>0</v>
      </c>
      <c r="D97" s="18">
        <v>2</v>
      </c>
      <c r="E97" s="37">
        <v>2899</v>
      </c>
      <c r="F97" s="18">
        <v>0</v>
      </c>
      <c r="G97" s="18">
        <v>1</v>
      </c>
      <c r="H97" s="37">
        <v>800</v>
      </c>
    </row>
    <row r="98" spans="1:8" ht="15.5" x14ac:dyDescent="0.35">
      <c r="A98" s="17">
        <v>3</v>
      </c>
      <c r="B98" s="18" t="s">
        <v>146</v>
      </c>
      <c r="C98" s="18">
        <v>0</v>
      </c>
      <c r="D98" s="18">
        <v>0</v>
      </c>
      <c r="E98" s="37">
        <v>0</v>
      </c>
      <c r="F98" s="18">
        <v>0</v>
      </c>
      <c r="G98" s="18">
        <v>0</v>
      </c>
      <c r="H98" s="37">
        <v>0</v>
      </c>
    </row>
    <row r="99" spans="1:8" ht="15.5" x14ac:dyDescent="0.35">
      <c r="A99" s="17">
        <v>4</v>
      </c>
      <c r="B99" s="18" t="s">
        <v>148</v>
      </c>
      <c r="C99" s="18">
        <v>0</v>
      </c>
      <c r="D99" s="18">
        <v>0</v>
      </c>
      <c r="E99" s="37">
        <v>0</v>
      </c>
      <c r="F99" s="18">
        <v>0</v>
      </c>
      <c r="G99" s="18">
        <v>0</v>
      </c>
      <c r="H99" s="37">
        <v>0</v>
      </c>
    </row>
    <row r="100" spans="1:8" ht="15.5" x14ac:dyDescent="0.35">
      <c r="A100" s="17">
        <v>5</v>
      </c>
      <c r="B100" s="18" t="s">
        <v>67</v>
      </c>
      <c r="C100" s="18">
        <v>6</v>
      </c>
      <c r="D100" s="18">
        <v>0</v>
      </c>
      <c r="E100" s="37">
        <v>0</v>
      </c>
      <c r="F100" s="18">
        <v>2</v>
      </c>
      <c r="G100" s="18">
        <v>1</v>
      </c>
      <c r="H100" s="37">
        <v>0</v>
      </c>
    </row>
    <row r="101" spans="1:8" ht="15.5" x14ac:dyDescent="0.35">
      <c r="A101" s="17">
        <v>6</v>
      </c>
      <c r="B101" s="18" t="s">
        <v>68</v>
      </c>
      <c r="C101" s="18">
        <v>0</v>
      </c>
      <c r="D101" s="18">
        <v>1</v>
      </c>
      <c r="E101" s="37">
        <v>8107</v>
      </c>
      <c r="F101" s="18">
        <v>0</v>
      </c>
      <c r="G101" s="18">
        <v>1</v>
      </c>
      <c r="H101" s="37">
        <v>27909</v>
      </c>
    </row>
    <row r="102" spans="1:8" ht="15.5" x14ac:dyDescent="0.35">
      <c r="A102" s="17">
        <v>7</v>
      </c>
      <c r="B102" s="18" t="s">
        <v>69</v>
      </c>
      <c r="C102" s="18">
        <v>0</v>
      </c>
      <c r="D102" s="18">
        <v>0</v>
      </c>
      <c r="E102" s="37">
        <v>0</v>
      </c>
      <c r="F102" s="18">
        <v>0</v>
      </c>
      <c r="G102" s="18">
        <v>0</v>
      </c>
      <c r="H102" s="37">
        <v>0</v>
      </c>
    </row>
    <row r="103" spans="1:8" ht="15.5" x14ac:dyDescent="0.35">
      <c r="A103" s="17">
        <v>8</v>
      </c>
      <c r="B103" s="18" t="s">
        <v>70</v>
      </c>
      <c r="C103" s="18">
        <v>0</v>
      </c>
      <c r="D103" s="18">
        <v>0</v>
      </c>
      <c r="E103" s="37">
        <v>0</v>
      </c>
      <c r="F103" s="18">
        <v>0</v>
      </c>
      <c r="G103" s="18">
        <v>0</v>
      </c>
      <c r="H103" s="37">
        <v>0</v>
      </c>
    </row>
    <row r="104" spans="1:8" ht="15.5" x14ac:dyDescent="0.35">
      <c r="A104" s="17">
        <v>9</v>
      </c>
      <c r="B104" s="18" t="s">
        <v>150</v>
      </c>
      <c r="C104" s="18">
        <v>12</v>
      </c>
      <c r="D104" s="18">
        <v>38</v>
      </c>
      <c r="E104" s="37">
        <v>631936.77</v>
      </c>
      <c r="F104" s="18">
        <v>8</v>
      </c>
      <c r="G104" s="18">
        <v>8</v>
      </c>
      <c r="H104" s="37">
        <v>11641.9</v>
      </c>
    </row>
    <row r="105" spans="1:8" ht="15.5" x14ac:dyDescent="0.35">
      <c r="A105" s="17">
        <v>10</v>
      </c>
      <c r="B105" s="18" t="s">
        <v>149</v>
      </c>
      <c r="C105" s="18">
        <v>0</v>
      </c>
      <c r="D105" s="18">
        <v>0</v>
      </c>
      <c r="E105" s="37">
        <v>0</v>
      </c>
      <c r="F105" s="18">
        <v>0</v>
      </c>
      <c r="G105" s="18">
        <v>0</v>
      </c>
      <c r="H105" s="37">
        <v>0</v>
      </c>
    </row>
    <row r="106" spans="1:8" ht="15.5" x14ac:dyDescent="0.35">
      <c r="A106" s="17">
        <v>11</v>
      </c>
      <c r="B106" s="18" t="s">
        <v>71</v>
      </c>
      <c r="C106" s="18">
        <v>0</v>
      </c>
      <c r="D106" s="18">
        <v>0</v>
      </c>
      <c r="E106" s="37">
        <v>0</v>
      </c>
      <c r="F106" s="18">
        <v>0</v>
      </c>
      <c r="G106" s="18">
        <v>0</v>
      </c>
      <c r="H106" s="37">
        <v>0</v>
      </c>
    </row>
    <row r="107" spans="1:8" ht="15.5" x14ac:dyDescent="0.35">
      <c r="A107" s="17">
        <v>12</v>
      </c>
      <c r="B107" s="18" t="s">
        <v>151</v>
      </c>
      <c r="C107" s="18">
        <v>1</v>
      </c>
      <c r="D107" s="18">
        <v>11</v>
      </c>
      <c r="E107" s="37">
        <v>49819</v>
      </c>
      <c r="F107" s="18">
        <v>10</v>
      </c>
      <c r="G107" s="18">
        <v>0</v>
      </c>
      <c r="H107" s="37">
        <v>0</v>
      </c>
    </row>
    <row r="108" spans="1:8" ht="15.5" x14ac:dyDescent="0.35">
      <c r="A108" s="17">
        <v>13</v>
      </c>
      <c r="B108" s="18" t="s">
        <v>72</v>
      </c>
      <c r="C108" s="18">
        <v>0</v>
      </c>
      <c r="D108" s="18">
        <v>0</v>
      </c>
      <c r="E108" s="37">
        <v>0</v>
      </c>
      <c r="F108" s="18">
        <v>0</v>
      </c>
      <c r="G108" s="18">
        <v>0</v>
      </c>
      <c r="H108" s="37">
        <v>0</v>
      </c>
    </row>
    <row r="109" spans="1:8" ht="15.5" x14ac:dyDescent="0.35">
      <c r="A109" s="17">
        <v>14</v>
      </c>
      <c r="B109" s="18" t="s">
        <v>73</v>
      </c>
      <c r="C109" s="20" t="s">
        <v>125</v>
      </c>
      <c r="D109" s="20">
        <v>0</v>
      </c>
      <c r="E109" s="41">
        <v>0</v>
      </c>
      <c r="F109" s="20" t="s">
        <v>125</v>
      </c>
      <c r="G109" s="20" t="s">
        <v>125</v>
      </c>
      <c r="H109" s="37">
        <v>0</v>
      </c>
    </row>
    <row r="110" spans="1:8" s="70" customFormat="1" ht="18.5" x14ac:dyDescent="0.45">
      <c r="A110" s="69"/>
      <c r="B110" s="67" t="s">
        <v>152</v>
      </c>
      <c r="C110" s="67">
        <f t="shared" ref="C110:H110" si="4">SUM(C96:C109)</f>
        <v>19</v>
      </c>
      <c r="D110" s="67">
        <f t="shared" si="4"/>
        <v>52</v>
      </c>
      <c r="E110" s="73">
        <f t="shared" si="4"/>
        <v>692761.77</v>
      </c>
      <c r="F110" s="67">
        <f t="shared" si="4"/>
        <v>20</v>
      </c>
      <c r="G110" s="67">
        <f t="shared" si="4"/>
        <v>11</v>
      </c>
      <c r="H110" s="73">
        <f t="shared" si="4"/>
        <v>40350.9</v>
      </c>
    </row>
    <row r="111" spans="1:8" ht="15.5" x14ac:dyDescent="0.35">
      <c r="A111" s="23"/>
      <c r="B111" s="25"/>
      <c r="C111" s="25"/>
      <c r="D111" s="25"/>
      <c r="E111" s="39"/>
      <c r="F111" s="25"/>
      <c r="G111" s="25"/>
      <c r="H111" s="39"/>
    </row>
    <row r="112" spans="1:8" ht="15.5" x14ac:dyDescent="0.35">
      <c r="A112" s="26" t="s">
        <v>91</v>
      </c>
      <c r="B112" s="49" t="s">
        <v>101</v>
      </c>
      <c r="C112" s="24"/>
      <c r="D112" s="24"/>
      <c r="E112" s="24"/>
      <c r="F112" s="24"/>
      <c r="G112" s="24"/>
      <c r="H112" s="24"/>
    </row>
    <row r="113" spans="1:8" ht="15.5" x14ac:dyDescent="0.35">
      <c r="A113" s="17">
        <v>1</v>
      </c>
      <c r="B113" s="18" t="s">
        <v>74</v>
      </c>
      <c r="C113" s="18">
        <v>66</v>
      </c>
      <c r="D113" s="18">
        <v>28</v>
      </c>
      <c r="E113" s="37">
        <v>4750314</v>
      </c>
      <c r="F113" s="18">
        <v>11</v>
      </c>
      <c r="G113" s="18">
        <v>48</v>
      </c>
      <c r="H113" s="37">
        <v>742786</v>
      </c>
    </row>
    <row r="114" spans="1:8" ht="15.5" x14ac:dyDescent="0.35">
      <c r="A114" s="17">
        <v>2</v>
      </c>
      <c r="B114" s="18" t="s">
        <v>75</v>
      </c>
      <c r="C114" s="18">
        <v>437</v>
      </c>
      <c r="D114" s="18">
        <v>189</v>
      </c>
      <c r="E114" s="37">
        <v>6212409.7400000002</v>
      </c>
      <c r="F114" s="18">
        <v>174</v>
      </c>
      <c r="G114" s="18">
        <v>119</v>
      </c>
      <c r="H114" s="37">
        <v>2896455.16</v>
      </c>
    </row>
    <row r="115" spans="1:8" s="70" customFormat="1" ht="18.5" x14ac:dyDescent="0.45">
      <c r="A115" s="69"/>
      <c r="B115" s="67" t="s">
        <v>152</v>
      </c>
      <c r="C115" s="67">
        <f t="shared" ref="C115:H115" si="5">SUM(C113:C114)</f>
        <v>503</v>
      </c>
      <c r="D115" s="67">
        <f t="shared" si="5"/>
        <v>217</v>
      </c>
      <c r="E115" s="73">
        <f t="shared" si="5"/>
        <v>10962723.74</v>
      </c>
      <c r="F115" s="67">
        <f t="shared" si="5"/>
        <v>185</v>
      </c>
      <c r="G115" s="67">
        <f t="shared" si="5"/>
        <v>167</v>
      </c>
      <c r="H115" s="73">
        <f t="shared" si="5"/>
        <v>3639241.16</v>
      </c>
    </row>
    <row r="116" spans="1:8" ht="15.5" x14ac:dyDescent="0.35">
      <c r="A116" s="23"/>
      <c r="B116" s="24"/>
      <c r="C116" s="24"/>
      <c r="D116" s="24"/>
      <c r="E116" s="24"/>
      <c r="F116" s="24"/>
      <c r="G116" s="24"/>
      <c r="H116" s="24"/>
    </row>
    <row r="117" spans="1:8" ht="31" x14ac:dyDescent="0.35">
      <c r="A117" s="75" t="s">
        <v>91</v>
      </c>
      <c r="B117" s="50" t="s">
        <v>102</v>
      </c>
      <c r="C117" s="28"/>
      <c r="D117" s="28"/>
      <c r="E117" s="28"/>
      <c r="F117" s="28"/>
      <c r="G117" s="28"/>
      <c r="H117" s="28"/>
    </row>
    <row r="118" spans="1:8" ht="15.5" x14ac:dyDescent="0.35">
      <c r="A118" s="17">
        <v>1</v>
      </c>
      <c r="B118" s="18" t="s">
        <v>76</v>
      </c>
      <c r="C118" s="20">
        <v>0</v>
      </c>
      <c r="D118" s="20">
        <v>0</v>
      </c>
      <c r="E118" s="41">
        <v>0</v>
      </c>
      <c r="F118" s="20">
        <v>0</v>
      </c>
      <c r="G118" s="20">
        <v>0</v>
      </c>
      <c r="H118" s="41">
        <v>0</v>
      </c>
    </row>
    <row r="119" spans="1:8" ht="15.5" x14ac:dyDescent="0.35">
      <c r="A119" s="17">
        <v>2</v>
      </c>
      <c r="B119" s="18" t="s">
        <v>128</v>
      </c>
      <c r="C119" s="21"/>
      <c r="D119" s="21"/>
      <c r="E119" s="38"/>
      <c r="F119" s="21"/>
      <c r="G119" s="21"/>
      <c r="H119" s="38"/>
    </row>
    <row r="120" spans="1:8" ht="15.5" x14ac:dyDescent="0.35">
      <c r="A120" s="17">
        <v>3</v>
      </c>
      <c r="B120" s="18" t="s">
        <v>77</v>
      </c>
      <c r="C120" s="20">
        <v>0</v>
      </c>
      <c r="D120" s="20">
        <v>0</v>
      </c>
      <c r="E120" s="41">
        <v>0</v>
      </c>
      <c r="F120" s="20">
        <v>0</v>
      </c>
      <c r="G120" s="20">
        <v>0</v>
      </c>
      <c r="H120" s="41">
        <v>0</v>
      </c>
    </row>
    <row r="121" spans="1:8" ht="15.5" x14ac:dyDescent="0.35">
      <c r="A121" s="17">
        <v>4</v>
      </c>
      <c r="B121" s="18" t="s">
        <v>129</v>
      </c>
      <c r="C121" s="21"/>
      <c r="D121" s="21"/>
      <c r="E121" s="38"/>
      <c r="F121" s="21"/>
      <c r="G121" s="21"/>
      <c r="H121" s="38"/>
    </row>
    <row r="122" spans="1:8" ht="15.5" x14ac:dyDescent="0.35">
      <c r="A122" s="17">
        <v>5</v>
      </c>
      <c r="B122" s="18" t="s">
        <v>78</v>
      </c>
      <c r="C122" s="20">
        <v>0</v>
      </c>
      <c r="D122" s="20">
        <v>0</v>
      </c>
      <c r="E122" s="41">
        <v>0</v>
      </c>
      <c r="F122" s="20">
        <v>0</v>
      </c>
      <c r="G122" s="20">
        <v>0</v>
      </c>
      <c r="H122" s="41">
        <v>0</v>
      </c>
    </row>
    <row r="123" spans="1:8" ht="15.5" x14ac:dyDescent="0.35">
      <c r="A123" s="17">
        <v>6</v>
      </c>
      <c r="B123" s="18" t="s">
        <v>130</v>
      </c>
      <c r="C123" s="20">
        <v>0</v>
      </c>
      <c r="D123" s="20">
        <v>0</v>
      </c>
      <c r="E123" s="41">
        <v>0</v>
      </c>
      <c r="F123" s="20">
        <v>0</v>
      </c>
      <c r="G123" s="20">
        <v>0</v>
      </c>
      <c r="H123" s="41">
        <v>0</v>
      </c>
    </row>
    <row r="124" spans="1:8" ht="15.5" x14ac:dyDescent="0.35">
      <c r="A124" s="17">
        <v>7</v>
      </c>
      <c r="B124" s="18" t="s">
        <v>131</v>
      </c>
      <c r="C124" s="20">
        <v>0</v>
      </c>
      <c r="D124" s="20">
        <v>0</v>
      </c>
      <c r="E124" s="41">
        <v>0</v>
      </c>
      <c r="F124" s="20">
        <v>0</v>
      </c>
      <c r="G124" s="20">
        <v>0</v>
      </c>
      <c r="H124" s="41">
        <v>0</v>
      </c>
    </row>
    <row r="125" spans="1:8" ht="15.5" x14ac:dyDescent="0.35">
      <c r="A125" s="17">
        <v>8</v>
      </c>
      <c r="B125" s="18" t="s">
        <v>132</v>
      </c>
      <c r="C125" s="21"/>
      <c r="D125" s="21"/>
      <c r="E125" s="38"/>
      <c r="F125" s="21"/>
      <c r="G125" s="21"/>
      <c r="H125" s="38"/>
    </row>
    <row r="126" spans="1:8" ht="15.5" x14ac:dyDescent="0.35">
      <c r="A126" s="17">
        <v>9</v>
      </c>
      <c r="B126" s="18" t="s">
        <v>133</v>
      </c>
      <c r="C126" s="20">
        <v>0</v>
      </c>
      <c r="D126" s="20">
        <v>0</v>
      </c>
      <c r="E126" s="41">
        <v>0</v>
      </c>
      <c r="F126" s="20">
        <v>0</v>
      </c>
      <c r="G126" s="20">
        <v>0</v>
      </c>
      <c r="H126" s="41">
        <v>0</v>
      </c>
    </row>
    <row r="127" spans="1:8" ht="15.5" x14ac:dyDescent="0.35">
      <c r="A127" s="17">
        <v>10</v>
      </c>
      <c r="B127" s="18" t="s">
        <v>134</v>
      </c>
      <c r="C127" s="20">
        <v>0</v>
      </c>
      <c r="D127" s="20">
        <v>1</v>
      </c>
      <c r="E127" s="41">
        <v>500</v>
      </c>
      <c r="F127" s="20">
        <v>0</v>
      </c>
      <c r="G127" s="20">
        <v>0</v>
      </c>
      <c r="H127" s="41">
        <v>0</v>
      </c>
    </row>
    <row r="128" spans="1:8" ht="15.5" x14ac:dyDescent="0.35">
      <c r="A128" s="17">
        <v>11</v>
      </c>
      <c r="B128" s="18" t="s">
        <v>135</v>
      </c>
      <c r="C128" s="21"/>
      <c r="D128" s="21"/>
      <c r="E128" s="38"/>
      <c r="F128" s="21"/>
      <c r="G128" s="21"/>
      <c r="H128" s="38"/>
    </row>
    <row r="129" spans="1:8" ht="15.5" x14ac:dyDescent="0.35">
      <c r="A129" s="17">
        <v>12</v>
      </c>
      <c r="B129" s="18" t="s">
        <v>136</v>
      </c>
      <c r="C129" s="20">
        <v>0</v>
      </c>
      <c r="D129" s="20">
        <v>0</v>
      </c>
      <c r="E129" s="41">
        <v>0</v>
      </c>
      <c r="F129" s="20">
        <v>0</v>
      </c>
      <c r="G129" s="20">
        <v>0</v>
      </c>
      <c r="H129" s="41">
        <v>0</v>
      </c>
    </row>
    <row r="130" spans="1:8" ht="15.5" x14ac:dyDescent="0.35">
      <c r="A130" s="17">
        <v>13</v>
      </c>
      <c r="B130" s="18" t="s">
        <v>137</v>
      </c>
      <c r="C130" s="20">
        <v>0</v>
      </c>
      <c r="D130" s="20">
        <v>0</v>
      </c>
      <c r="E130" s="41">
        <v>0</v>
      </c>
      <c r="F130" s="20">
        <v>0</v>
      </c>
      <c r="G130" s="20">
        <v>0</v>
      </c>
      <c r="H130" s="41">
        <v>0</v>
      </c>
    </row>
    <row r="131" spans="1:8" ht="15.5" x14ac:dyDescent="0.35">
      <c r="A131" s="17">
        <v>14</v>
      </c>
      <c r="B131" s="18" t="s">
        <v>138</v>
      </c>
      <c r="C131" s="20">
        <v>0</v>
      </c>
      <c r="D131" s="20">
        <v>0</v>
      </c>
      <c r="E131" s="41">
        <v>0</v>
      </c>
      <c r="F131" s="20">
        <v>0</v>
      </c>
      <c r="G131" s="20">
        <v>0</v>
      </c>
      <c r="H131" s="41">
        <v>0</v>
      </c>
    </row>
    <row r="132" spans="1:8" ht="15.5" x14ac:dyDescent="0.35">
      <c r="A132" s="17">
        <v>15</v>
      </c>
      <c r="B132" s="18" t="s">
        <v>139</v>
      </c>
      <c r="C132" s="21"/>
      <c r="D132" s="21"/>
      <c r="E132" s="38"/>
      <c r="F132" s="21"/>
      <c r="G132" s="21"/>
      <c r="H132" s="38"/>
    </row>
    <row r="133" spans="1:8" ht="15.5" x14ac:dyDescent="0.35">
      <c r="A133" s="17">
        <v>16</v>
      </c>
      <c r="B133" s="18" t="s">
        <v>140</v>
      </c>
      <c r="C133" s="20">
        <v>0</v>
      </c>
      <c r="D133" s="20">
        <v>0</v>
      </c>
      <c r="E133" s="41">
        <v>0</v>
      </c>
      <c r="F133" s="20">
        <v>0</v>
      </c>
      <c r="G133" s="20">
        <v>0</v>
      </c>
      <c r="H133" s="41">
        <v>0</v>
      </c>
    </row>
    <row r="134" spans="1:8" ht="15.5" x14ac:dyDescent="0.35">
      <c r="A134" s="17">
        <v>17</v>
      </c>
      <c r="B134" s="18" t="s">
        <v>141</v>
      </c>
      <c r="C134" s="20">
        <v>0</v>
      </c>
      <c r="D134" s="20">
        <v>0</v>
      </c>
      <c r="E134" s="41">
        <v>0</v>
      </c>
      <c r="F134" s="20">
        <v>0</v>
      </c>
      <c r="G134" s="20">
        <v>0</v>
      </c>
      <c r="H134" s="41">
        <v>0</v>
      </c>
    </row>
    <row r="135" spans="1:8" ht="15.5" x14ac:dyDescent="0.35">
      <c r="A135" s="17">
        <v>18</v>
      </c>
      <c r="B135" s="18" t="s">
        <v>79</v>
      </c>
      <c r="C135" s="20">
        <v>0</v>
      </c>
      <c r="D135" s="20">
        <v>0</v>
      </c>
      <c r="E135" s="41">
        <v>0</v>
      </c>
      <c r="F135" s="20">
        <v>0</v>
      </c>
      <c r="G135" s="20">
        <v>0</v>
      </c>
      <c r="H135" s="41">
        <v>0</v>
      </c>
    </row>
    <row r="136" spans="1:8" ht="15.5" x14ac:dyDescent="0.35">
      <c r="A136" s="17">
        <v>19</v>
      </c>
      <c r="B136" s="18" t="s">
        <v>142</v>
      </c>
      <c r="C136" s="21"/>
      <c r="D136" s="21"/>
      <c r="E136" s="38"/>
      <c r="F136" s="21"/>
      <c r="G136" s="21"/>
      <c r="H136" s="38"/>
    </row>
    <row r="137" spans="1:8" s="7" customFormat="1" ht="18.5" x14ac:dyDescent="0.45">
      <c r="A137" s="76"/>
      <c r="B137" s="67" t="s">
        <v>152</v>
      </c>
      <c r="C137" s="67">
        <f t="shared" ref="C137:H137" si="6">SUM(C118:C136)</f>
        <v>0</v>
      </c>
      <c r="D137" s="74">
        <f t="shared" si="6"/>
        <v>1</v>
      </c>
      <c r="E137" s="73">
        <f t="shared" si="6"/>
        <v>500</v>
      </c>
      <c r="F137" s="67">
        <f t="shared" si="6"/>
        <v>0</v>
      </c>
      <c r="G137" s="67">
        <f t="shared" si="6"/>
        <v>0</v>
      </c>
      <c r="H137" s="73">
        <f t="shared" si="6"/>
        <v>0</v>
      </c>
    </row>
    <row r="138" spans="1:8" ht="18.5" x14ac:dyDescent="0.45">
      <c r="A138" s="8"/>
      <c r="B138" s="9"/>
      <c r="C138" s="9"/>
      <c r="D138" s="31"/>
      <c r="E138" s="30"/>
      <c r="F138" s="9"/>
      <c r="G138" s="9"/>
      <c r="H138" s="30"/>
    </row>
    <row r="139" spans="1:8" ht="18.5" x14ac:dyDescent="0.45">
      <c r="A139" s="8"/>
      <c r="B139" s="9"/>
      <c r="C139" s="9"/>
      <c r="D139" s="31"/>
      <c r="E139" s="30"/>
      <c r="F139" s="9"/>
      <c r="G139" s="9"/>
      <c r="H139" s="30"/>
    </row>
    <row r="140" spans="1:8" ht="18.5" x14ac:dyDescent="0.45">
      <c r="A140" s="8"/>
      <c r="B140" s="84" t="s">
        <v>154</v>
      </c>
      <c r="C140" s="9"/>
      <c r="D140" s="31"/>
      <c r="E140" s="30"/>
      <c r="F140" s="9"/>
      <c r="G140" s="9"/>
      <c r="H140" s="30"/>
    </row>
    <row r="141" spans="1:8" ht="21" x14ac:dyDescent="0.5">
      <c r="A141" s="8"/>
      <c r="B141" s="55" t="s">
        <v>116</v>
      </c>
      <c r="C141" s="77">
        <v>2831</v>
      </c>
      <c r="D141" s="77">
        <v>5281</v>
      </c>
      <c r="E141" s="78">
        <v>56618359.710000001</v>
      </c>
      <c r="F141" s="77">
        <v>320</v>
      </c>
      <c r="G141" s="77">
        <v>2241</v>
      </c>
      <c r="H141" s="78">
        <v>19998053.189999998</v>
      </c>
    </row>
    <row r="142" spans="1:8" ht="21" x14ac:dyDescent="0.5">
      <c r="A142" s="8"/>
      <c r="B142" s="55" t="s">
        <v>117</v>
      </c>
      <c r="C142" s="77">
        <v>8</v>
      </c>
      <c r="D142" s="77">
        <v>11</v>
      </c>
      <c r="E142" s="78">
        <v>742300</v>
      </c>
      <c r="F142" s="77">
        <v>5</v>
      </c>
      <c r="G142" s="77">
        <v>1</v>
      </c>
      <c r="H142" s="78">
        <v>0</v>
      </c>
    </row>
    <row r="143" spans="1:8" ht="21" x14ac:dyDescent="0.5">
      <c r="A143" s="8"/>
      <c r="B143" s="55" t="s">
        <v>118</v>
      </c>
      <c r="C143" s="77">
        <v>26084</v>
      </c>
      <c r="D143" s="77">
        <v>29744</v>
      </c>
      <c r="E143" s="78">
        <v>717970470.90999985</v>
      </c>
      <c r="F143" s="77">
        <v>10339</v>
      </c>
      <c r="G143" s="77">
        <v>13590</v>
      </c>
      <c r="H143" s="78">
        <v>135810486.59999999</v>
      </c>
    </row>
    <row r="144" spans="1:8" ht="21" x14ac:dyDescent="0.5">
      <c r="A144" s="8"/>
      <c r="B144" s="56" t="s">
        <v>119</v>
      </c>
      <c r="C144" s="79">
        <v>675</v>
      </c>
      <c r="D144" s="79">
        <v>1097</v>
      </c>
      <c r="E144" s="80">
        <v>8626401.2799999993</v>
      </c>
      <c r="F144" s="79">
        <v>312</v>
      </c>
      <c r="G144" s="79">
        <v>130</v>
      </c>
      <c r="H144" s="80">
        <v>347207.77</v>
      </c>
    </row>
    <row r="145" spans="1:8" ht="21" x14ac:dyDescent="0.5">
      <c r="A145" s="8"/>
      <c r="B145" s="55" t="s">
        <v>143</v>
      </c>
      <c r="C145" s="77">
        <v>19</v>
      </c>
      <c r="D145" s="77">
        <v>52</v>
      </c>
      <c r="E145" s="78">
        <v>692761.77</v>
      </c>
      <c r="F145" s="77">
        <v>20</v>
      </c>
      <c r="G145" s="77">
        <v>11</v>
      </c>
      <c r="H145" s="78">
        <v>40350.9</v>
      </c>
    </row>
    <row r="146" spans="1:8" ht="21" x14ac:dyDescent="0.5">
      <c r="A146" s="8"/>
      <c r="B146" s="55" t="s">
        <v>144</v>
      </c>
      <c r="C146" s="77">
        <v>503</v>
      </c>
      <c r="D146" s="77">
        <v>217</v>
      </c>
      <c r="E146" s="78">
        <v>10962723.74</v>
      </c>
      <c r="F146" s="77">
        <v>185</v>
      </c>
      <c r="G146" s="77">
        <v>167</v>
      </c>
      <c r="H146" s="78">
        <v>3639241.16</v>
      </c>
    </row>
    <row r="147" spans="1:8" ht="21" x14ac:dyDescent="0.5">
      <c r="A147" s="8"/>
      <c r="B147" s="55" t="s">
        <v>122</v>
      </c>
      <c r="C147" s="77">
        <v>0</v>
      </c>
      <c r="D147" s="77">
        <v>1</v>
      </c>
      <c r="E147" s="78">
        <v>500</v>
      </c>
      <c r="F147" s="77">
        <v>0</v>
      </c>
      <c r="G147" s="77">
        <v>0</v>
      </c>
      <c r="H147" s="78">
        <v>0</v>
      </c>
    </row>
    <row r="148" spans="1:8" ht="21" x14ac:dyDescent="0.5">
      <c r="B148" s="57" t="s">
        <v>145</v>
      </c>
      <c r="C148" s="82">
        <f t="shared" ref="C148:H148" si="7">SUM(C141:C147)</f>
        <v>30120</v>
      </c>
      <c r="D148" s="82">
        <f t="shared" si="7"/>
        <v>36403</v>
      </c>
      <c r="E148" s="83">
        <f t="shared" si="7"/>
        <v>795613517.40999985</v>
      </c>
      <c r="F148" s="82">
        <f t="shared" si="7"/>
        <v>11181</v>
      </c>
      <c r="G148" s="82">
        <f t="shared" si="7"/>
        <v>16140</v>
      </c>
      <c r="H148" s="83">
        <f t="shared" si="7"/>
        <v>159835339.62</v>
      </c>
    </row>
    <row r="150" spans="1:8" x14ac:dyDescent="0.35">
      <c r="E150" s="4"/>
    </row>
  </sheetData>
  <mergeCells count="3">
    <mergeCell ref="D4:E4"/>
    <mergeCell ref="G4:H4"/>
    <mergeCell ref="B4:B6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3"/>
  <sheetViews>
    <sheetView tabSelected="1" workbookViewId="0">
      <selection activeCell="K33" sqref="K33"/>
    </sheetView>
  </sheetViews>
  <sheetFormatPr defaultRowHeight="14.5" x14ac:dyDescent="0.35"/>
  <cols>
    <col min="2" max="2" width="20.81640625" customWidth="1"/>
    <col min="3" max="3" width="19.453125" customWidth="1"/>
    <col min="4" max="4" width="12.81640625" customWidth="1"/>
    <col min="5" max="5" width="18.81640625" customWidth="1"/>
    <col min="6" max="6" width="19.1796875" customWidth="1"/>
    <col min="7" max="7" width="15.26953125" customWidth="1"/>
    <col min="8" max="8" width="20.7265625" customWidth="1"/>
  </cols>
  <sheetData>
    <row r="2" spans="2:7" ht="15.5" x14ac:dyDescent="0.35">
      <c r="B2" s="96" t="s">
        <v>171</v>
      </c>
    </row>
    <row r="3" spans="2:7" ht="15" thickBot="1" x14ac:dyDescent="0.4"/>
    <row r="4" spans="2:7" ht="25.5" thickBot="1" x14ac:dyDescent="0.4">
      <c r="B4" s="105" t="s">
        <v>155</v>
      </c>
      <c r="C4" s="85" t="s">
        <v>156</v>
      </c>
      <c r="D4" s="107" t="s">
        <v>157</v>
      </c>
      <c r="E4" s="108"/>
      <c r="F4" s="107" t="s">
        <v>158</v>
      </c>
      <c r="G4" s="108"/>
    </row>
    <row r="5" spans="2:7" ht="36" customHeight="1" thickBot="1" x14ac:dyDescent="0.4">
      <c r="B5" s="106"/>
      <c r="C5" s="86" t="s">
        <v>159</v>
      </c>
      <c r="D5" s="86" t="s">
        <v>159</v>
      </c>
      <c r="E5" s="86" t="s">
        <v>160</v>
      </c>
      <c r="F5" s="86" t="s">
        <v>159</v>
      </c>
      <c r="G5" s="86" t="s">
        <v>161</v>
      </c>
    </row>
    <row r="6" spans="2:7" ht="30.75" customHeight="1" thickBot="1" x14ac:dyDescent="0.4">
      <c r="B6" s="87" t="s">
        <v>162</v>
      </c>
      <c r="C6" s="88"/>
      <c r="D6" s="88"/>
      <c r="E6" s="88"/>
      <c r="F6" s="88"/>
      <c r="G6" s="88"/>
    </row>
    <row r="7" spans="2:7" ht="39" customHeight="1" thickBot="1" x14ac:dyDescent="0.4">
      <c r="B7" s="87" t="s">
        <v>163</v>
      </c>
      <c r="C7" s="88"/>
      <c r="D7" s="88"/>
      <c r="E7" s="88"/>
      <c r="F7" s="88"/>
      <c r="G7" s="88"/>
    </row>
    <row r="8" spans="2:7" ht="67.5" customHeight="1" thickBot="1" x14ac:dyDescent="0.4">
      <c r="B8" s="89" t="s">
        <v>164</v>
      </c>
      <c r="C8" s="91">
        <v>323004</v>
      </c>
      <c r="D8" s="91">
        <v>312339</v>
      </c>
      <c r="E8" s="92">
        <v>96.7</v>
      </c>
      <c r="F8" s="91">
        <v>81325</v>
      </c>
      <c r="G8" s="93">
        <v>26</v>
      </c>
    </row>
    <row r="9" spans="2:7" ht="42.75" customHeight="1" thickBot="1" x14ac:dyDescent="0.4">
      <c r="B9" s="90" t="s">
        <v>165</v>
      </c>
      <c r="C9" s="94">
        <v>117682</v>
      </c>
      <c r="D9" s="94">
        <v>114325</v>
      </c>
      <c r="E9" s="95">
        <v>97.1</v>
      </c>
      <c r="F9" s="94">
        <v>25377</v>
      </c>
      <c r="G9" s="95">
        <v>22.2</v>
      </c>
    </row>
    <row r="10" spans="2:7" ht="47.25" customHeight="1" thickBot="1" x14ac:dyDescent="0.4">
      <c r="B10" s="90" t="s">
        <v>166</v>
      </c>
      <c r="C10" s="95">
        <v>430</v>
      </c>
      <c r="D10" s="95">
        <v>419</v>
      </c>
      <c r="E10" s="95">
        <v>97.4</v>
      </c>
      <c r="F10" s="95">
        <v>99</v>
      </c>
      <c r="G10" s="95">
        <v>23.6</v>
      </c>
    </row>
    <row r="11" spans="2:7" ht="36" customHeight="1" thickBot="1" x14ac:dyDescent="0.4">
      <c r="B11" s="90" t="s">
        <v>167</v>
      </c>
      <c r="C11" s="94">
        <v>194608</v>
      </c>
      <c r="D11" s="94">
        <v>187574</v>
      </c>
      <c r="E11" s="95">
        <v>96.4</v>
      </c>
      <c r="F11" s="94">
        <v>52346</v>
      </c>
      <c r="G11" s="95">
        <v>27.9</v>
      </c>
    </row>
    <row r="12" spans="2:7" ht="42.75" customHeight="1" thickBot="1" x14ac:dyDescent="0.4">
      <c r="B12" s="90" t="s">
        <v>168</v>
      </c>
      <c r="C12" s="95">
        <v>3542</v>
      </c>
      <c r="D12" s="95">
        <v>3375</v>
      </c>
      <c r="E12" s="95">
        <v>95.3</v>
      </c>
      <c r="F12" s="95">
        <v>959</v>
      </c>
      <c r="G12" s="95">
        <v>28.4</v>
      </c>
    </row>
    <row r="13" spans="2:7" ht="47.25" customHeight="1" thickBot="1" x14ac:dyDescent="0.4">
      <c r="B13" s="90" t="s">
        <v>169</v>
      </c>
      <c r="C13" s="95">
        <v>5288</v>
      </c>
      <c r="D13" s="95">
        <v>5270</v>
      </c>
      <c r="E13" s="95">
        <v>99.7</v>
      </c>
      <c r="F13" s="95">
        <v>2094</v>
      </c>
      <c r="G13" s="95">
        <v>39.700000000000003</v>
      </c>
    </row>
    <row r="14" spans="2:7" ht="30" customHeight="1" thickBot="1" x14ac:dyDescent="0.4">
      <c r="B14" s="90" t="s">
        <v>101</v>
      </c>
      <c r="C14" s="95">
        <v>943</v>
      </c>
      <c r="D14" s="95">
        <v>894</v>
      </c>
      <c r="E14" s="95">
        <v>94.8</v>
      </c>
      <c r="F14" s="95">
        <v>346</v>
      </c>
      <c r="G14" s="95">
        <v>38.700000000000003</v>
      </c>
    </row>
    <row r="15" spans="2:7" ht="58" thickBot="1" x14ac:dyDescent="0.4">
      <c r="B15" s="90" t="s">
        <v>170</v>
      </c>
      <c r="C15" s="95">
        <v>511</v>
      </c>
      <c r="D15" s="95">
        <v>482</v>
      </c>
      <c r="E15" s="95">
        <v>94.3</v>
      </c>
      <c r="F15" s="95">
        <v>104</v>
      </c>
      <c r="G15" s="95">
        <v>21.6</v>
      </c>
    </row>
    <row r="19" spans="2:8" ht="15.5" x14ac:dyDescent="0.35">
      <c r="B19" s="96" t="s">
        <v>172</v>
      </c>
    </row>
    <row r="21" spans="2:8" ht="15" thickBot="1" x14ac:dyDescent="0.4"/>
    <row r="22" spans="2:8" ht="77.25" customHeight="1" thickBot="1" x14ac:dyDescent="0.4">
      <c r="B22" s="105" t="s">
        <v>155</v>
      </c>
      <c r="C22" s="105" t="s">
        <v>173</v>
      </c>
      <c r="D22" s="107" t="s">
        <v>81</v>
      </c>
      <c r="E22" s="108"/>
      <c r="F22" s="85" t="s">
        <v>82</v>
      </c>
      <c r="G22" s="107" t="s">
        <v>83</v>
      </c>
      <c r="H22" s="108"/>
    </row>
    <row r="23" spans="2:8" ht="38" thickBot="1" x14ac:dyDescent="0.4">
      <c r="B23" s="106"/>
      <c r="C23" s="106"/>
      <c r="D23" s="86" t="s">
        <v>159</v>
      </c>
      <c r="E23" s="86" t="s">
        <v>174</v>
      </c>
      <c r="F23" s="86" t="s">
        <v>159</v>
      </c>
      <c r="G23" s="86" t="s">
        <v>159</v>
      </c>
      <c r="H23" s="86" t="s">
        <v>86</v>
      </c>
    </row>
    <row r="24" spans="2:8" ht="26.25" customHeight="1" thickBot="1" x14ac:dyDescent="0.4">
      <c r="B24" s="87" t="s">
        <v>162</v>
      </c>
      <c r="C24" s="88"/>
      <c r="D24" s="88"/>
      <c r="E24" s="88"/>
      <c r="F24" s="88"/>
      <c r="G24" s="88"/>
      <c r="H24" s="88"/>
    </row>
    <row r="25" spans="2:8" ht="28.5" thickBot="1" x14ac:dyDescent="0.4">
      <c r="B25" s="87" t="s">
        <v>175</v>
      </c>
      <c r="C25" s="88"/>
      <c r="D25" s="88"/>
      <c r="E25" s="88"/>
      <c r="F25" s="88"/>
      <c r="G25" s="88"/>
      <c r="H25" s="88"/>
    </row>
    <row r="26" spans="2:8" ht="42.5" thickBot="1" x14ac:dyDescent="0.4">
      <c r="B26" s="89" t="s">
        <v>164</v>
      </c>
      <c r="C26" s="91">
        <v>30120</v>
      </c>
      <c r="D26" s="91">
        <v>36403</v>
      </c>
      <c r="E26" s="97">
        <v>795613517.40999997</v>
      </c>
      <c r="F26" s="91">
        <v>11181</v>
      </c>
      <c r="G26" s="91">
        <v>16140</v>
      </c>
      <c r="H26" s="97">
        <v>159835339.62</v>
      </c>
    </row>
    <row r="27" spans="2:8" ht="23.5" thickBot="1" x14ac:dyDescent="0.4">
      <c r="B27" s="90" t="s">
        <v>165</v>
      </c>
      <c r="C27" s="98">
        <v>2831</v>
      </c>
      <c r="D27" s="98">
        <v>5281</v>
      </c>
      <c r="E27" s="99">
        <v>56618359.710000001</v>
      </c>
      <c r="F27" s="98">
        <v>320</v>
      </c>
      <c r="G27" s="98">
        <v>2241</v>
      </c>
      <c r="H27" s="99">
        <v>19998053.190000001</v>
      </c>
    </row>
    <row r="28" spans="2:8" ht="35" thickBot="1" x14ac:dyDescent="0.4">
      <c r="B28" s="90" t="s">
        <v>166</v>
      </c>
      <c r="C28" s="98">
        <v>8</v>
      </c>
      <c r="D28" s="98">
        <v>11</v>
      </c>
      <c r="E28" s="99">
        <v>742300</v>
      </c>
      <c r="F28" s="98">
        <v>5</v>
      </c>
      <c r="G28" s="98">
        <v>1</v>
      </c>
      <c r="H28" s="101">
        <v>0</v>
      </c>
    </row>
    <row r="29" spans="2:8" ht="23.5" thickBot="1" x14ac:dyDescent="0.4">
      <c r="B29" s="90" t="s">
        <v>167</v>
      </c>
      <c r="C29" s="100">
        <v>26084</v>
      </c>
      <c r="D29" s="100">
        <v>29744</v>
      </c>
      <c r="E29" s="99">
        <v>717970470.90999997</v>
      </c>
      <c r="F29" s="100">
        <v>10339</v>
      </c>
      <c r="G29" s="100">
        <v>13590</v>
      </c>
      <c r="H29" s="99">
        <v>135810486.59999999</v>
      </c>
    </row>
    <row r="30" spans="2:8" ht="35" thickBot="1" x14ac:dyDescent="0.4">
      <c r="B30" s="90" t="s">
        <v>168</v>
      </c>
      <c r="C30" s="98">
        <v>675</v>
      </c>
      <c r="D30" s="98">
        <v>1097</v>
      </c>
      <c r="E30" s="99">
        <v>8626401.2799999993</v>
      </c>
      <c r="F30" s="98">
        <v>312</v>
      </c>
      <c r="G30" s="98">
        <v>130</v>
      </c>
      <c r="H30" s="99">
        <v>347207.77</v>
      </c>
    </row>
    <row r="31" spans="2:8" ht="35" thickBot="1" x14ac:dyDescent="0.4">
      <c r="B31" s="90" t="s">
        <v>169</v>
      </c>
      <c r="C31" s="98">
        <v>19</v>
      </c>
      <c r="D31" s="98">
        <v>52</v>
      </c>
      <c r="E31" s="99">
        <v>692761.77</v>
      </c>
      <c r="F31" s="98">
        <v>20</v>
      </c>
      <c r="G31" s="98">
        <v>11</v>
      </c>
      <c r="H31" s="99">
        <v>40350.9</v>
      </c>
    </row>
    <row r="32" spans="2:8" ht="28.5" customHeight="1" thickBot="1" x14ac:dyDescent="0.4">
      <c r="B32" s="90" t="s">
        <v>101</v>
      </c>
      <c r="C32" s="98">
        <v>503</v>
      </c>
      <c r="D32" s="98">
        <v>217</v>
      </c>
      <c r="E32" s="99">
        <v>10962723.74</v>
      </c>
      <c r="F32" s="98">
        <v>185</v>
      </c>
      <c r="G32" s="98">
        <v>167</v>
      </c>
      <c r="H32" s="99">
        <v>3639241.16</v>
      </c>
    </row>
    <row r="33" spans="2:8" ht="58" thickBot="1" x14ac:dyDescent="0.4">
      <c r="B33" s="90" t="s">
        <v>170</v>
      </c>
      <c r="C33" s="98">
        <v>0</v>
      </c>
      <c r="D33" s="98">
        <v>1</v>
      </c>
      <c r="E33" s="101">
        <v>500</v>
      </c>
      <c r="F33" s="98">
        <v>0</v>
      </c>
      <c r="G33" s="98">
        <v>0</v>
      </c>
      <c r="H33" s="101">
        <v>0</v>
      </c>
    </row>
  </sheetData>
  <mergeCells count="7">
    <mergeCell ref="B4:B5"/>
    <mergeCell ref="D4:E4"/>
    <mergeCell ref="F4:G4"/>
    <mergeCell ref="B22:B23"/>
    <mergeCell ref="C22:C23"/>
    <mergeCell ref="D22:E22"/>
    <mergeCell ref="G22:H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Postępowania reklamacyjne</vt:lpstr>
      <vt:lpstr>Postępowania sądowe</vt:lpstr>
      <vt:lpstr>Podsumowanie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</dc:creator>
  <cp:lastModifiedBy>Eliza Kamińska</cp:lastModifiedBy>
  <cp:lastPrinted>2020-03-13T12:40:30Z</cp:lastPrinted>
  <dcterms:created xsi:type="dcterms:W3CDTF">2018-03-25T10:58:12Z</dcterms:created>
  <dcterms:modified xsi:type="dcterms:W3CDTF">2021-09-13T13:04:00Z</dcterms:modified>
</cp:coreProperties>
</file>